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3"/>
  </bookViews>
  <sheets>
    <sheet name="PL" sheetId="1" r:id="rId1"/>
    <sheet name="BS " sheetId="2" r:id="rId2"/>
    <sheet name="Equity" sheetId="3" r:id="rId3"/>
    <sheet name="Cash Flow" sheetId="4" r:id="rId4"/>
    <sheet name="Sheet1" sheetId="5" r:id="rId5"/>
  </sheets>
  <definedNames>
    <definedName name="_xlnm.Print_Area" localSheetId="1">'BS '!$A$1:$E$66</definedName>
    <definedName name="_xlnm.Print_Area" localSheetId="0">'PL'!$A$1:$G$47</definedName>
    <definedName name="Z_2DF5D180_4A76_11D7_ADDF_0000B4750577_.wvu.PrintArea" localSheetId="0" hidden="1">'PL'!$A$1:$G$47</definedName>
    <definedName name="Z_2DF5D180_4A76_11D7_ADDF_0000B4750577_.wvu.Rows" localSheetId="3" hidden="1">'Cash Flow'!$55:$56</definedName>
    <definedName name="Z_2DF5D180_4A76_11D7_ADDF_0000B4750577_.wvu.Rows" localSheetId="2" hidden="1">'Equity'!$35:$36</definedName>
    <definedName name="Z_58D17BE8_4663_4940_BA65_4C5216A39FFF_.wvu.PrintArea" localSheetId="1" hidden="1">'BS '!$A$1:$E$66</definedName>
    <definedName name="Z_58D17BE8_4663_4940_BA65_4C5216A39FFF_.wvu.PrintArea" localSheetId="0" hidden="1">'PL'!$A$1:$G$47</definedName>
    <definedName name="Z_58D17BE8_4663_4940_BA65_4C5216A39FFF_.wvu.Rows" localSheetId="3" hidden="1">'Cash Flow'!$55:$56</definedName>
    <definedName name="Z_58D17BE8_4663_4940_BA65_4C5216A39FFF_.wvu.Rows" localSheetId="2" hidden="1">'Equity'!$35:$36</definedName>
    <definedName name="Z_BD8D2958_CC99_49B6_A7A8_E1686734027C_.wvu.PrintArea" localSheetId="0" hidden="1">'PL'!$A$1:$G$47</definedName>
    <definedName name="Z_BD8D2958_CC99_49B6_A7A8_E1686734027C_.wvu.Rows" localSheetId="3" hidden="1">'Cash Flow'!$55:$56</definedName>
    <definedName name="Z_BD8D2958_CC99_49B6_A7A8_E1686734027C_.wvu.Rows" localSheetId="2" hidden="1">'Equity'!$35:$36</definedName>
  </definedNames>
  <calcPr fullCalcOnLoad="1"/>
</workbook>
</file>

<file path=xl/sharedStrings.xml><?xml version="1.0" encoding="utf-8"?>
<sst xmlns="http://schemas.openxmlformats.org/spreadsheetml/2006/main" count="167" uniqueCount="121">
  <si>
    <t>Current</t>
  </si>
  <si>
    <t>Comparative</t>
  </si>
  <si>
    <t>Revenue</t>
  </si>
  <si>
    <t>Operating Expenses</t>
  </si>
  <si>
    <t xml:space="preserve"> </t>
  </si>
  <si>
    <t>Profit from Operation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</si>
  <si>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</si>
  <si>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</si>
  <si>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</si>
  <si>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</si>
  <si>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</si>
  <si>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</si>
  <si>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</si>
  <si>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EPS - Basic</t>
  </si>
  <si>
    <t xml:space="preserve">        - Diluted</t>
  </si>
  <si>
    <t>ended</t>
  </si>
  <si>
    <t>Adjustment for non-cash flow :-</t>
  </si>
  <si>
    <t>Operating profit before changes in working capital</t>
  </si>
  <si>
    <t>Changes in working capital</t>
  </si>
  <si>
    <t xml:space="preserve">       - Equity investments</t>
  </si>
  <si>
    <t xml:space="preserve">       - Other investment</t>
  </si>
  <si>
    <t>RM' 000</t>
  </si>
  <si>
    <t>To Date</t>
  </si>
  <si>
    <t>Quarter</t>
  </si>
  <si>
    <t>Ended</t>
  </si>
  <si>
    <t>Other Operating Income</t>
  </si>
  <si>
    <t>NA</t>
  </si>
  <si>
    <t>INDIVIDUAL QUARTER</t>
  </si>
  <si>
    <t>CUMULATIVE QUARTER</t>
  </si>
  <si>
    <t xml:space="preserve">                      </t>
  </si>
  <si>
    <t>( The Condensed Consolidated Income Statement should be read in conjunction with the Annual Financial</t>
  </si>
  <si>
    <t>CASH FLOW FROM OPERATING ACTIVITIES</t>
  </si>
  <si>
    <t>CASHFLOW FROM INVESTING ACTIVITIES</t>
  </si>
  <si>
    <t>Equity investment</t>
  </si>
  <si>
    <t>Other investment</t>
  </si>
  <si>
    <t>Net cash generated from investing activities</t>
  </si>
  <si>
    <t>SENI JAYA CORPORATION BERHAD (279860-X)</t>
  </si>
  <si>
    <t>(Incorporated In Malaysia)</t>
  </si>
  <si>
    <t>As At</t>
  </si>
  <si>
    <t>Preceding</t>
  </si>
  <si>
    <t>Financial</t>
  </si>
  <si>
    <t>Year End</t>
  </si>
  <si>
    <t>(Unaudited)</t>
  </si>
  <si>
    <t>(Audited)</t>
  </si>
  <si>
    <t>RM'000</t>
  </si>
  <si>
    <t>Short term placements</t>
  </si>
  <si>
    <t>Cash and bank balances</t>
  </si>
  <si>
    <t>NET CURRENT ASSETS</t>
  </si>
  <si>
    <t>NON-CURRENT ASSET</t>
  </si>
  <si>
    <t>FINANCED BY :</t>
  </si>
  <si>
    <t>Minority interest</t>
  </si>
  <si>
    <t>Advance billing</t>
  </si>
  <si>
    <t>Deferred taxation</t>
  </si>
  <si>
    <t>Non-current liabilities</t>
  </si>
  <si>
    <t>Trade receivables</t>
  </si>
  <si>
    <t>Other receivables</t>
  </si>
  <si>
    <t>Trade payables</t>
  </si>
  <si>
    <t>Other payables</t>
  </si>
  <si>
    <t>Proposed dividends</t>
  </si>
  <si>
    <t>(The Condensed Consolidated Balance Sheet should be read in conjunction with the Annual Financial</t>
  </si>
  <si>
    <t>CURRENT ASSETS</t>
  </si>
  <si>
    <t>CURRENT LIABILITIES</t>
  </si>
  <si>
    <t>Property, plant and equipment</t>
  </si>
  <si>
    <t>Others investments</t>
  </si>
  <si>
    <t>Marketable securities</t>
  </si>
  <si>
    <t>Share capital</t>
  </si>
  <si>
    <t>Retained profits</t>
  </si>
  <si>
    <t>CONDENSED CONSOLIDATED BALANCE SHEET</t>
  </si>
  <si>
    <t>CONDENSED CONSOLIDATED CASH FLOW STATEMENTS</t>
  </si>
  <si>
    <t>CONDENSED CONSOLIDATED STATEMENT OF CHANGES IN EQUITY</t>
  </si>
  <si>
    <t>(The Condensed Consolidated Cash Flow Statement should be read in conjunction with the Annual Financial</t>
  </si>
  <si>
    <t>Note:  There are no comparative Figures as this is the first interim financial report prepared in</t>
  </si>
  <si>
    <t>accordance with MASB 26 Interim Financial Reporting.</t>
  </si>
  <si>
    <t>Share</t>
  </si>
  <si>
    <t>Capital</t>
  </si>
  <si>
    <t>Distributable</t>
  </si>
  <si>
    <t>Retained</t>
  </si>
  <si>
    <t>Profits</t>
  </si>
  <si>
    <t>Total</t>
  </si>
  <si>
    <t>Dividend</t>
  </si>
  <si>
    <t>-</t>
  </si>
  <si>
    <t>NET INCREASE/DECREASE IN CASH AND CASH EQUIVALENT</t>
  </si>
  <si>
    <t>CASH AND CASH EQUIVALENT COMPRISE OF:</t>
  </si>
  <si>
    <t>Net profit before tax</t>
  </si>
  <si>
    <t>Non cash items</t>
  </si>
  <si>
    <t>Non-operating items (which are investing / financing)</t>
  </si>
  <si>
    <t>Net change in current assets</t>
  </si>
  <si>
    <t>Net change in current liabilities</t>
  </si>
  <si>
    <t>NTA per share</t>
  </si>
  <si>
    <t>Cash flow generated from oprerations</t>
  </si>
  <si>
    <t>Net cash flow generated from operating activities</t>
  </si>
  <si>
    <t xml:space="preserve">Current </t>
  </si>
  <si>
    <t>Year</t>
  </si>
  <si>
    <t>As at 1 January 2003</t>
  </si>
  <si>
    <t>(The Condensed Consolidated Statement of Changes in Equity should be read in conjunction with the Annual</t>
  </si>
  <si>
    <t>Borrowings</t>
  </si>
  <si>
    <t>CASHFLOW FROM FINANCING ACTIVITIES</t>
  </si>
  <si>
    <t>Rights Issue</t>
  </si>
  <si>
    <t>Net cash generated from financing activities</t>
  </si>
  <si>
    <t>Repayment of HP</t>
  </si>
  <si>
    <t>Net profit for the year</t>
  </si>
  <si>
    <t>Dividend, taxation &amp; interest paid</t>
  </si>
  <si>
    <t>FOR THE QUARTER ENDED 31 MARCH 2004</t>
  </si>
  <si>
    <t>AS AT 31 MARCH 2004</t>
  </si>
  <si>
    <t>FOR THE PERIOD ENDED 31 MARCH 2004</t>
  </si>
  <si>
    <t>CASH AND CASH EQUIVALENT AT 31 MARCH 2004</t>
  </si>
  <si>
    <t xml:space="preserve">  Report for the year ended 31 December 2003)</t>
  </si>
  <si>
    <t>3 months period ended</t>
  </si>
  <si>
    <t>As at 1 January 2004</t>
  </si>
  <si>
    <t>As at 31 March 2004</t>
  </si>
  <si>
    <t xml:space="preserve"> Financial Report for the year ended 31 December 2003)</t>
  </si>
  <si>
    <t xml:space="preserve"> Report for the year ended 31 December 2003)</t>
  </si>
  <si>
    <t>3 months</t>
  </si>
  <si>
    <t>FOR THE 3 MONTHS ENDED 31 MARCH 2004</t>
  </si>
  <si>
    <t>CASH AND CASH EQUIVALENT AT 1 JANUARY 2004</t>
  </si>
  <si>
    <t>1.37 sen</t>
  </si>
  <si>
    <t>As at 31 March 2003</t>
  </si>
  <si>
    <t>NON CASH ITEMS</t>
  </si>
  <si>
    <t>Depreciation</t>
  </si>
  <si>
    <t>CONDENSED CONSOLIDATED INCOME STATEMENT</t>
  </si>
  <si>
    <t>1.24 sen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</si>
</sst>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;\(#,##0\)"/>
    <numFmt numFmtId="185" formatCode="#,##0;\(\-#,##0\)"/>
    <numFmt numFmtId="186" formatCode="#,##0.00;\(\-#,##0.00\)"/>
    <numFmt numFmtId="187" formatCode="_(* #,##0.0_);_(* \(#,##0.0\);_(* &quot;-&quot;??_);_(@_)"/>
    <numFmt numFmtId="188" formatCode="_(* #,##0_);_(* \(#,##0\);_(* &quot;-&quot;??_);_(@_)"/>
    <numFmt numFmtId="189" formatCode="#,##0.0;\(\-#,##0.0\)"/>
    <numFmt numFmtId="190" formatCode="#,##0.000;\(\-#,##0.000\)"/>
    <numFmt numFmtId="191" formatCode="[$-409]dddd\,\ mmmm\ dd\,\ yyyy"/>
    <numFmt numFmtId="192" formatCode="_(* #,##0.000_);_(* \(#,##0.000\);_(* &quot;-&quot;??_);_(@_)"/>
    <numFmt numFmtId="193" formatCode="#,##0.0_);\(#,##0.0\)"/>
    <numFmt numFmtId="194" formatCode="mm/dd/yy;@"/>
    <numFmt numFmtId="195" formatCode="[$-409]dd/mmm/yy;@"/>
    <numFmt numFmtId="196" formatCode="[$-409]d/mmm/yy;@"/>
  </numFmts>
  <fonts count="10">
    <font>
      <sz val="10"/>
      <name val="Arial"/>
      <family val="0"/>
    </font>
    <font>
      <sz val="10"/>
      <name val="Univers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37" fontId="3" fillId="0" borderId="2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5" fontId="4" fillId="0" borderId="0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85" fontId="3" fillId="0" borderId="0" xfId="0" applyNumberFormat="1" applyFont="1" applyBorder="1" applyAlignment="1">
      <alignment horizontal="right"/>
    </xf>
    <xf numFmtId="185" fontId="4" fillId="0" borderId="6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88" fontId="3" fillId="0" borderId="0" xfId="15" applyNumberFormat="1" applyFont="1" applyAlignment="1">
      <alignment/>
    </xf>
    <xf numFmtId="188" fontId="3" fillId="0" borderId="7" xfId="15" applyNumberFormat="1" applyFont="1" applyBorder="1" applyAlignment="1">
      <alignment/>
    </xf>
    <xf numFmtId="188" fontId="3" fillId="0" borderId="6" xfId="15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9" xfId="0" applyFont="1" applyBorder="1" applyAlignment="1">
      <alignment/>
    </xf>
    <xf numFmtId="37" fontId="3" fillId="0" borderId="4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7" fontId="4" fillId="0" borderId="1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37" fontId="3" fillId="0" borderId="8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right"/>
    </xf>
    <xf numFmtId="41" fontId="3" fillId="0" borderId="4" xfId="15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/>
    </xf>
    <xf numFmtId="185" fontId="3" fillId="0" borderId="0" xfId="0" applyNumberFormat="1" applyFont="1" applyAlignment="1">
      <alignment/>
    </xf>
    <xf numFmtId="185" fontId="4" fillId="0" borderId="6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185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" fontId="4" fillId="0" borderId="4" xfId="0" applyNumberFormat="1" applyFont="1" applyBorder="1" applyAlignment="1">
      <alignment horizontal="center"/>
    </xf>
    <xf numFmtId="185" fontId="4" fillId="0" borderId="3" xfId="0" applyNumberFormat="1" applyFont="1" applyBorder="1" applyAlignment="1">
      <alignment horizontal="right"/>
    </xf>
    <xf numFmtId="185" fontId="4" fillId="0" borderId="3" xfId="0" applyNumberFormat="1" applyFont="1" applyBorder="1" applyAlignment="1">
      <alignment horizontal="right" vertical="center"/>
    </xf>
    <xf numFmtId="37" fontId="3" fillId="0" borderId="2" xfId="0" applyNumberFormat="1" applyFont="1" applyBorder="1" applyAlignment="1">
      <alignment/>
    </xf>
    <xf numFmtId="188" fontId="3" fillId="0" borderId="3" xfId="15" applyNumberFormat="1" applyFont="1" applyBorder="1" applyAlignment="1">
      <alignment/>
    </xf>
    <xf numFmtId="188" fontId="4" fillId="0" borderId="0" xfId="15" applyNumberFormat="1" applyFont="1" applyAlignment="1">
      <alignment/>
    </xf>
    <xf numFmtId="188" fontId="3" fillId="0" borderId="0" xfId="15" applyNumberFormat="1" applyFont="1" applyBorder="1" applyAlignment="1">
      <alignment/>
    </xf>
    <xf numFmtId="186" fontId="4" fillId="0" borderId="0" xfId="0" applyNumberFormat="1" applyFont="1" applyBorder="1" applyAlignment="1">
      <alignment horizontal="right"/>
    </xf>
    <xf numFmtId="14" fontId="4" fillId="0" borderId="0" xfId="0" applyNumberFormat="1" applyFont="1" applyAlignment="1" quotePrefix="1">
      <alignment horizontal="center"/>
    </xf>
    <xf numFmtId="14" fontId="4" fillId="0" borderId="4" xfId="0" applyNumberFormat="1" applyFont="1" applyBorder="1" applyAlignment="1" quotePrefix="1">
      <alignment horizont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43" fontId="3" fillId="0" borderId="0" xfId="15" applyNumberFormat="1" applyFont="1" applyAlignment="1">
      <alignment/>
    </xf>
    <xf numFmtId="188" fontId="3" fillId="0" borderId="0" xfId="0" applyNumberFormat="1" applyFont="1" applyAlignment="1">
      <alignment horizontal="right"/>
    </xf>
    <xf numFmtId="41" fontId="3" fillId="0" borderId="0" xfId="15" applyNumberFormat="1" applyFont="1" applyBorder="1" applyAlignment="1">
      <alignment horizontal="right"/>
    </xf>
    <xf numFmtId="14" fontId="4" fillId="0" borderId="0" xfId="0" applyNumberFormat="1" applyFont="1" applyAlignment="1">
      <alignment horizontal="center"/>
    </xf>
    <xf numFmtId="37" fontId="3" fillId="0" borderId="7" xfId="0" applyNumberFormat="1" applyFont="1" applyBorder="1" applyAlignment="1">
      <alignment/>
    </xf>
    <xf numFmtId="37" fontId="0" fillId="0" borderId="0" xfId="0" applyNumberFormat="1" applyAlignment="1">
      <alignment/>
    </xf>
    <xf numFmtId="37" fontId="3" fillId="0" borderId="0" xfId="15" applyNumberFormat="1" applyFont="1" applyAlignment="1">
      <alignment/>
    </xf>
    <xf numFmtId="37" fontId="3" fillId="0" borderId="7" xfId="15" applyNumberFormat="1" applyFont="1" applyBorder="1" applyAlignment="1">
      <alignment/>
    </xf>
    <xf numFmtId="37" fontId="3" fillId="0" borderId="0" xfId="15" applyNumberFormat="1" applyFont="1" applyBorder="1" applyAlignment="1">
      <alignment/>
    </xf>
    <xf numFmtId="37" fontId="3" fillId="0" borderId="6" xfId="15" applyNumberFormat="1" applyFont="1" applyBorder="1" applyAlignment="1">
      <alignment/>
    </xf>
    <xf numFmtId="16" fontId="4" fillId="0" borderId="0" xfId="0" applyNumberFormat="1" applyFont="1" applyBorder="1" applyAlignment="1">
      <alignment horizontal="center"/>
    </xf>
    <xf numFmtId="39" fontId="3" fillId="0" borderId="2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41" fontId="3" fillId="0" borderId="4" xfId="0" applyNumberFormat="1" applyFont="1" applyBorder="1" applyAlignment="1">
      <alignment horizontal="right"/>
    </xf>
    <xf numFmtId="196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4" fillId="0" borderId="0" xfId="0" applyNumberFormat="1" applyFont="1" applyAlignment="1" quotePrefix="1">
      <alignment horizontal="left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34">
      <selection activeCell="D44" sqref="D44"/>
    </sheetView>
  </sheetViews>
  <sheetFormatPr defaultColWidth="9.140625" defaultRowHeight="12.75"/>
  <cols>
    <col min="1" max="1" width="27.28125" style="3" customWidth="1"/>
    <col min="2" max="2" width="13.57421875" style="3" customWidth="1"/>
    <col min="3" max="3" width="13.00390625" style="3" customWidth="1"/>
    <col min="4" max="4" width="2.140625" style="3" customWidth="1"/>
    <col min="5" max="6" width="13.00390625" style="3" customWidth="1"/>
    <col min="7" max="12" width="9.140625" style="3" customWidth="1"/>
    <col min="13" max="16384" width="9.140625" style="1" customWidth="1"/>
  </cols>
  <sheetData>
    <row r="1" ht="14.25">
      <c r="A1" s="33" t="s">
        <v>36</v>
      </c>
    </row>
    <row r="2" ht="12.75">
      <c r="A2" s="35" t="s">
        <v>37</v>
      </c>
    </row>
    <row r="3" ht="12.75">
      <c r="A3" s="11"/>
    </row>
    <row r="4" ht="12.75">
      <c r="A4" s="37"/>
    </row>
    <row r="5" ht="14.25">
      <c r="A5" s="34" t="s">
        <v>119</v>
      </c>
    </row>
    <row r="6" ht="14.25">
      <c r="A6" s="34" t="s">
        <v>102</v>
      </c>
    </row>
    <row r="7" ht="15.75">
      <c r="A7" s="9"/>
    </row>
    <row r="8" spans="1:8" ht="12.75">
      <c r="A8" s="2" t="s">
        <v>4</v>
      </c>
      <c r="H8" s="3" t="s">
        <v>29</v>
      </c>
    </row>
    <row r="9" spans="2:6" ht="12.75">
      <c r="B9" s="96" t="s">
        <v>27</v>
      </c>
      <c r="C9" s="97"/>
      <c r="D9" s="3" t="s">
        <v>4</v>
      </c>
      <c r="E9" s="96" t="s">
        <v>28</v>
      </c>
      <c r="F9" s="97"/>
    </row>
    <row r="10" spans="2:6" ht="12.75">
      <c r="B10" s="41" t="s">
        <v>0</v>
      </c>
      <c r="C10" s="41" t="s">
        <v>1</v>
      </c>
      <c r="E10" s="41" t="s">
        <v>91</v>
      </c>
      <c r="F10" s="41" t="s">
        <v>1</v>
      </c>
    </row>
    <row r="11" spans="2:6" ht="12.75">
      <c r="B11" s="36" t="s">
        <v>23</v>
      </c>
      <c r="C11" s="36" t="s">
        <v>23</v>
      </c>
      <c r="E11" s="36" t="s">
        <v>92</v>
      </c>
      <c r="F11" s="36" t="s">
        <v>23</v>
      </c>
    </row>
    <row r="12" spans="2:6" ht="12.75">
      <c r="B12" s="36" t="s">
        <v>24</v>
      </c>
      <c r="C12" s="36" t="s">
        <v>24</v>
      </c>
      <c r="E12" s="36" t="s">
        <v>22</v>
      </c>
      <c r="F12" s="64" t="s">
        <v>22</v>
      </c>
    </row>
    <row r="13" spans="2:6" ht="12.75">
      <c r="B13" s="73">
        <v>38077</v>
      </c>
      <c r="C13" s="73">
        <v>37711</v>
      </c>
      <c r="D13" s="95"/>
      <c r="E13" s="73">
        <v>38077</v>
      </c>
      <c r="F13" s="73">
        <v>37711</v>
      </c>
    </row>
    <row r="14" spans="2:6" ht="12.75">
      <c r="B14" s="24" t="s">
        <v>21</v>
      </c>
      <c r="C14" s="24" t="s">
        <v>21</v>
      </c>
      <c r="E14" s="24" t="s">
        <v>21</v>
      </c>
      <c r="F14" s="24" t="s">
        <v>21</v>
      </c>
    </row>
    <row r="16" spans="1:6" ht="12.75">
      <c r="A16" s="3" t="s">
        <v>2</v>
      </c>
      <c r="B16" s="4">
        <v>4777</v>
      </c>
      <c r="C16" s="4">
        <v>3286</v>
      </c>
      <c r="D16" s="4"/>
      <c r="E16" s="4">
        <v>4777</v>
      </c>
      <c r="F16" s="4">
        <v>3286</v>
      </c>
    </row>
    <row r="17" spans="2:6" ht="12.75">
      <c r="B17" s="4"/>
      <c r="C17" s="4"/>
      <c r="D17" s="4"/>
      <c r="E17" s="4"/>
      <c r="F17" s="4"/>
    </row>
    <row r="18" spans="1:6" ht="12.75">
      <c r="A18" s="3" t="s">
        <v>3</v>
      </c>
      <c r="B18" s="38">
        <v>-4155</v>
      </c>
      <c r="C18" s="38">
        <v>-3151</v>
      </c>
      <c r="D18" s="38"/>
      <c r="E18" s="38">
        <v>-4155</v>
      </c>
      <c r="F18" s="38">
        <v>-3151</v>
      </c>
    </row>
    <row r="19" spans="2:6" ht="12.75">
      <c r="B19" s="4"/>
      <c r="C19" s="4"/>
      <c r="D19" s="4"/>
      <c r="E19" s="4"/>
      <c r="F19" s="4"/>
    </row>
    <row r="20" spans="1:6" ht="12.75">
      <c r="A20" s="3" t="s">
        <v>25</v>
      </c>
      <c r="B20" s="4">
        <v>227</v>
      </c>
      <c r="C20" s="4">
        <v>250</v>
      </c>
      <c r="D20" s="4"/>
      <c r="E20" s="4">
        <v>227</v>
      </c>
      <c r="F20" s="4">
        <v>250</v>
      </c>
    </row>
    <row r="21" spans="1:6" ht="12.75">
      <c r="A21" s="3" t="s">
        <v>4</v>
      </c>
      <c r="B21" s="4"/>
      <c r="C21" s="4"/>
      <c r="D21" s="4"/>
      <c r="E21" s="4"/>
      <c r="F21" s="4"/>
    </row>
    <row r="22" spans="1:6" ht="12.75">
      <c r="A22" s="3" t="s">
        <v>5</v>
      </c>
      <c r="B22" s="5">
        <f>SUM(B16:B20)</f>
        <v>849</v>
      </c>
      <c r="C22" s="5">
        <f>SUM(C16:C20)</f>
        <v>385</v>
      </c>
      <c r="D22" s="4"/>
      <c r="E22" s="5">
        <f>SUM(E16:E20)</f>
        <v>849</v>
      </c>
      <c r="F22" s="5">
        <f>SUM(F16:F20)</f>
        <v>385</v>
      </c>
    </row>
    <row r="23" spans="2:6" ht="12.75">
      <c r="B23" s="4"/>
      <c r="C23" s="4"/>
      <c r="D23" s="4"/>
      <c r="E23" s="4"/>
      <c r="F23" s="4"/>
    </row>
    <row r="24" spans="1:6" ht="12.75">
      <c r="A24" s="3" t="s">
        <v>6</v>
      </c>
      <c r="B24" s="77">
        <v>-5</v>
      </c>
      <c r="C24" s="77">
        <v>0</v>
      </c>
      <c r="D24" s="75"/>
      <c r="E24" s="38">
        <v>-5</v>
      </c>
      <c r="F24" s="77">
        <v>0</v>
      </c>
    </row>
    <row r="25" spans="2:6" ht="12.75">
      <c r="B25" s="74"/>
      <c r="C25" s="74"/>
      <c r="D25" s="74"/>
      <c r="E25" s="74"/>
      <c r="F25" s="74"/>
    </row>
    <row r="26" spans="1:6" ht="12.75">
      <c r="A26" s="3" t="s">
        <v>7</v>
      </c>
      <c r="B26" s="77">
        <v>0</v>
      </c>
      <c r="C26" s="75">
        <v>3</v>
      </c>
      <c r="D26" s="75"/>
      <c r="E26" s="75">
        <v>0</v>
      </c>
      <c r="F26" s="75">
        <v>3</v>
      </c>
    </row>
    <row r="27" spans="2:6" ht="12.75">
      <c r="B27" s="5"/>
      <c r="C27" s="5"/>
      <c r="D27" s="4"/>
      <c r="E27" s="5"/>
      <c r="F27" s="5"/>
    </row>
    <row r="28" spans="1:6" ht="12.75">
      <c r="A28" s="3" t="s">
        <v>8</v>
      </c>
      <c r="B28" s="4">
        <f>SUM(B22:B26)</f>
        <v>844</v>
      </c>
      <c r="C28" s="4">
        <f>SUM(C22:C26)</f>
        <v>388</v>
      </c>
      <c r="D28" s="4"/>
      <c r="E28" s="4">
        <f>SUM(E22:E26)</f>
        <v>844</v>
      </c>
      <c r="F28" s="4">
        <f>SUM(F22:F26)</f>
        <v>388</v>
      </c>
    </row>
    <row r="29" spans="2:6" ht="12.75">
      <c r="B29" s="4"/>
      <c r="C29" s="4"/>
      <c r="D29" s="4"/>
      <c r="E29" s="4"/>
      <c r="F29" s="4"/>
    </row>
    <row r="30" spans="1:6" ht="12.75">
      <c r="A30" s="3" t="s">
        <v>9</v>
      </c>
      <c r="B30" s="38">
        <v>-343</v>
      </c>
      <c r="C30" s="38">
        <v>-157</v>
      </c>
      <c r="D30" s="38"/>
      <c r="E30" s="38">
        <v>-343</v>
      </c>
      <c r="F30" s="38">
        <v>-157</v>
      </c>
    </row>
    <row r="31" spans="2:6" ht="12.75">
      <c r="B31" s="5"/>
      <c r="C31" s="5"/>
      <c r="D31" s="4"/>
      <c r="E31" s="5"/>
      <c r="F31" s="5"/>
    </row>
    <row r="32" spans="1:6" ht="12.75">
      <c r="A32" s="3" t="s">
        <v>10</v>
      </c>
      <c r="B32" s="4">
        <f>SUM(B28:B30)</f>
        <v>501</v>
      </c>
      <c r="C32" s="4">
        <f>SUM(C28:C30)</f>
        <v>231</v>
      </c>
      <c r="D32" s="4"/>
      <c r="E32" s="4">
        <f>SUM(E28:E30)</f>
        <v>501</v>
      </c>
      <c r="F32" s="4">
        <f>F28+F30</f>
        <v>231</v>
      </c>
    </row>
    <row r="33" spans="2:6" ht="12.75">
      <c r="B33" s="4"/>
      <c r="C33" s="4"/>
      <c r="D33" s="4"/>
      <c r="E33" s="4"/>
      <c r="F33" s="4"/>
    </row>
    <row r="34" spans="1:6" ht="12.75">
      <c r="A34" s="3" t="s">
        <v>11</v>
      </c>
      <c r="B34" s="76">
        <v>0</v>
      </c>
      <c r="C34" s="76">
        <v>0</v>
      </c>
      <c r="D34" s="76"/>
      <c r="E34" s="76">
        <v>0</v>
      </c>
      <c r="F34" s="76">
        <v>0</v>
      </c>
    </row>
    <row r="35" spans="2:6" ht="12.75">
      <c r="B35" s="5"/>
      <c r="C35" s="5"/>
      <c r="D35" s="4" t="s">
        <v>4</v>
      </c>
      <c r="E35" s="5"/>
      <c r="F35" s="5"/>
    </row>
    <row r="36" spans="1:6" ht="13.5" thickBot="1">
      <c r="A36" s="3" t="s">
        <v>12</v>
      </c>
      <c r="B36" s="67">
        <f>B32</f>
        <v>501</v>
      </c>
      <c r="C36" s="67">
        <v>231</v>
      </c>
      <c r="D36" s="4"/>
      <c r="E36" s="67">
        <f>E32</f>
        <v>501</v>
      </c>
      <c r="F36" s="67">
        <f>F32</f>
        <v>231</v>
      </c>
    </row>
    <row r="37" spans="2:6" ht="12.75">
      <c r="B37" s="7"/>
      <c r="C37" s="7"/>
      <c r="D37" s="4"/>
      <c r="E37" s="7"/>
      <c r="F37" s="7"/>
    </row>
    <row r="38" spans="1:6" ht="13.5" thickBot="1">
      <c r="A38" s="3" t="s">
        <v>13</v>
      </c>
      <c r="B38" s="87" t="s">
        <v>120</v>
      </c>
      <c r="C38" s="6" t="s">
        <v>115</v>
      </c>
      <c r="D38" s="4"/>
      <c r="E38" s="87" t="s">
        <v>120</v>
      </c>
      <c r="F38" s="6" t="s">
        <v>115</v>
      </c>
    </row>
    <row r="39" spans="2:6" ht="7.5" customHeight="1">
      <c r="B39" s="7"/>
      <c r="C39" s="7"/>
      <c r="D39" s="7"/>
      <c r="E39" s="7"/>
      <c r="F39" s="7"/>
    </row>
    <row r="40" spans="1:6" ht="13.5" thickBot="1">
      <c r="A40" s="3" t="s">
        <v>14</v>
      </c>
      <c r="B40" s="6" t="s">
        <v>26</v>
      </c>
      <c r="C40" s="6" t="s">
        <v>26</v>
      </c>
      <c r="D40" s="4"/>
      <c r="E40" s="6" t="s">
        <v>26</v>
      </c>
      <c r="F40" s="6" t="s">
        <v>26</v>
      </c>
    </row>
    <row r="41" spans="2:6" ht="12.75">
      <c r="B41" s="4"/>
      <c r="C41" s="4"/>
      <c r="D41" s="4"/>
      <c r="E41" s="4"/>
      <c r="F41" s="4"/>
    </row>
    <row r="42" spans="1:6" ht="12.75">
      <c r="A42" s="10" t="s">
        <v>30</v>
      </c>
      <c r="B42" s="4"/>
      <c r="C42" s="4"/>
      <c r="D42" s="4"/>
      <c r="E42" s="4"/>
      <c r="F42" s="4"/>
    </row>
    <row r="43" spans="1:6" ht="12.75">
      <c r="A43" s="3" t="s">
        <v>106</v>
      </c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2:6" ht="12.75">
      <c r="B45" s="4"/>
      <c r="C45" s="4"/>
      <c r="D45" s="4"/>
      <c r="E45" s="4"/>
      <c r="F45" s="4"/>
    </row>
    <row r="46" spans="2:6" ht="12.75">
      <c r="B46" s="4"/>
      <c r="C46" s="4"/>
      <c r="D46" s="4"/>
      <c r="E46" s="4"/>
      <c r="F46" s="4"/>
    </row>
    <row r="47" spans="2:6" ht="12.75">
      <c r="B47" s="4"/>
      <c r="C47" s="4"/>
      <c r="D47" s="4"/>
      <c r="E47" s="4"/>
      <c r="F47" s="4"/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2:6" ht="12.75">
      <c r="B50" s="4"/>
      <c r="C50" s="4"/>
      <c r="D50" s="4"/>
      <c r="E50" s="4"/>
      <c r="F50" s="4"/>
    </row>
    <row r="51" spans="2:6" ht="12.75">
      <c r="B51" s="4"/>
      <c r="C51" s="4"/>
      <c r="D51" s="4"/>
      <c r="E51" s="4"/>
      <c r="F51" s="4"/>
    </row>
    <row r="52" spans="2:6" ht="12.75">
      <c r="B52" s="4"/>
      <c r="C52" s="4"/>
      <c r="D52" s="4"/>
      <c r="E52" s="4"/>
      <c r="F52" s="4"/>
    </row>
    <row r="53" spans="2:6" ht="12.75">
      <c r="B53" s="8"/>
      <c r="C53" s="8"/>
      <c r="D53" s="8"/>
      <c r="E53" s="8"/>
      <c r="F53" s="8"/>
    </row>
    <row r="54" spans="2:6" ht="12.75">
      <c r="B54" s="8"/>
      <c r="C54" s="8"/>
      <c r="D54" s="8"/>
      <c r="E54" s="8"/>
      <c r="F54" s="8"/>
    </row>
    <row r="55" spans="2:6" ht="12.75">
      <c r="B55" s="8"/>
      <c r="C55" s="8"/>
      <c r="D55" s="8"/>
      <c r="E55" s="8"/>
      <c r="F55" s="8"/>
    </row>
    <row r="56" spans="2:6" ht="12.75">
      <c r="B56" s="8"/>
      <c r="C56" s="8"/>
      <c r="D56" s="8"/>
      <c r="E56" s="8"/>
      <c r="F56" s="8"/>
    </row>
    <row r="57" spans="2:6" ht="12.75">
      <c r="B57" s="8"/>
      <c r="C57" s="8"/>
      <c r="D57" s="8"/>
      <c r="E57" s="8"/>
      <c r="F57" s="8"/>
    </row>
    <row r="58" spans="2:6" ht="12.75">
      <c r="B58" s="8"/>
      <c r="C58" s="8"/>
      <c r="D58" s="8"/>
      <c r="E58" s="8"/>
      <c r="F58" s="8"/>
    </row>
    <row r="59" spans="2:6" ht="12.75">
      <c r="B59" s="8"/>
      <c r="C59" s="8"/>
      <c r="D59" s="8"/>
      <c r="E59" s="8"/>
      <c r="F59" s="8"/>
    </row>
    <row r="60" spans="2:6" ht="12.75">
      <c r="B60" s="8"/>
      <c r="C60" s="8"/>
      <c r="D60" s="8"/>
      <c r="E60" s="8"/>
      <c r="F60" s="8"/>
    </row>
    <row r="61" spans="2:6" ht="12.75">
      <c r="B61" s="8"/>
      <c r="C61" s="8"/>
      <c r="D61" s="8"/>
      <c r="E61" s="8"/>
      <c r="F61" s="8"/>
    </row>
    <row r="62" spans="2:6" ht="12.75">
      <c r="B62" s="8"/>
      <c r="C62" s="8"/>
      <c r="D62" s="8"/>
      <c r="E62" s="8"/>
      <c r="F62" s="8"/>
    </row>
    <row r="63" spans="2:6" ht="12.75">
      <c r="B63" s="8"/>
      <c r="C63" s="8"/>
      <c r="D63" s="8"/>
      <c r="E63" s="8"/>
      <c r="F63" s="8"/>
    </row>
    <row r="64" spans="2:6" ht="12.75">
      <c r="B64" s="8"/>
      <c r="C64" s="8"/>
      <c r="D64" s="8"/>
      <c r="E64" s="8"/>
      <c r="F64" s="8"/>
    </row>
    <row r="65" spans="2:6" ht="12.75">
      <c r="B65" s="8"/>
      <c r="C65" s="8"/>
      <c r="D65" s="8"/>
      <c r="E65" s="8"/>
      <c r="F65" s="8"/>
    </row>
    <row r="66" spans="2:6" ht="12.75">
      <c r="B66" s="8"/>
      <c r="C66" s="8"/>
      <c r="D66" s="8"/>
      <c r="E66" s="8"/>
      <c r="F66" s="8"/>
    </row>
    <row r="67" spans="2:6" ht="12.75">
      <c r="B67" s="8"/>
      <c r="C67" s="8"/>
      <c r="D67" s="8"/>
      <c r="E67" s="8"/>
      <c r="F67" s="8"/>
    </row>
    <row r="68" spans="2:6" ht="12.75">
      <c r="B68" s="8"/>
      <c r="C68" s="8"/>
      <c r="D68" s="8"/>
      <c r="E68" s="8"/>
      <c r="F68" s="8"/>
    </row>
    <row r="69" spans="2:6" ht="12.75">
      <c r="B69" s="8"/>
      <c r="C69" s="8"/>
      <c r="D69" s="8"/>
      <c r="E69" s="8"/>
      <c r="F69" s="8"/>
    </row>
    <row r="70" spans="2:6" ht="12.75">
      <c r="B70" s="8"/>
      <c r="C70" s="8"/>
      <c r="D70" s="8"/>
      <c r="E70" s="8"/>
      <c r="F70" s="8"/>
    </row>
    <row r="71" spans="2:6" ht="12.75">
      <c r="B71" s="8"/>
      <c r="C71" s="8"/>
      <c r="D71" s="8"/>
      <c r="E71" s="8"/>
      <c r="F71" s="8"/>
    </row>
    <row r="72" spans="2:6" ht="12.75">
      <c r="B72" s="8"/>
      <c r="C72" s="8"/>
      <c r="D72" s="8"/>
      <c r="E72" s="8"/>
      <c r="F72" s="8"/>
    </row>
    <row r="73" spans="2:6" ht="12.75">
      <c r="B73" s="8"/>
      <c r="C73" s="8"/>
      <c r="D73" s="8"/>
      <c r="E73" s="8"/>
      <c r="F73" s="8"/>
    </row>
    <row r="74" spans="2:6" ht="12.75">
      <c r="B74" s="8"/>
      <c r="C74" s="8"/>
      <c r="D74" s="8"/>
      <c r="E74" s="8"/>
      <c r="F74" s="8"/>
    </row>
    <row r="75" spans="2:6" ht="12.75">
      <c r="B75" s="8"/>
      <c r="C75" s="8"/>
      <c r="D75" s="8"/>
      <c r="E75" s="8"/>
      <c r="F75" s="8"/>
    </row>
    <row r="76" spans="2:6" ht="12.75">
      <c r="B76" s="8"/>
      <c r="C76" s="8"/>
      <c r="D76" s="8"/>
      <c r="E76" s="8"/>
      <c r="F76" s="8"/>
    </row>
    <row r="77" spans="2:6" ht="12.75">
      <c r="B77" s="8"/>
      <c r="C77" s="8"/>
      <c r="D77" s="8"/>
      <c r="E77" s="8"/>
      <c r="F77" s="8"/>
    </row>
    <row r="78" spans="2:6" ht="12.75">
      <c r="B78" s="8"/>
      <c r="C78" s="8"/>
      <c r="D78" s="8"/>
      <c r="E78" s="8"/>
      <c r="F78" s="8"/>
    </row>
    <row r="79" spans="2:6" ht="12.75">
      <c r="B79" s="8"/>
      <c r="C79" s="8"/>
      <c r="D79" s="8"/>
      <c r="E79" s="8"/>
      <c r="F79" s="8"/>
    </row>
    <row r="80" spans="2:6" ht="12.75">
      <c r="B80" s="8"/>
      <c r="C80" s="8"/>
      <c r="D80" s="8"/>
      <c r="E80" s="8"/>
      <c r="F80" s="8"/>
    </row>
    <row r="81" spans="2:6" ht="12.75">
      <c r="B81" s="8"/>
      <c r="C81" s="8"/>
      <c r="D81" s="8"/>
      <c r="E81" s="8"/>
      <c r="F81" s="8"/>
    </row>
    <row r="82" spans="2:6" ht="12.75">
      <c r="B82" s="8"/>
      <c r="C82" s="8"/>
      <c r="D82" s="8"/>
      <c r="E82" s="8"/>
      <c r="F82" s="8"/>
    </row>
    <row r="83" spans="2:6" ht="12.75">
      <c r="B83" s="8"/>
      <c r="C83" s="8"/>
      <c r="D83" s="8"/>
      <c r="E83" s="8"/>
      <c r="F83" s="8"/>
    </row>
    <row r="84" spans="2:6" ht="12.75">
      <c r="B84" s="8"/>
      <c r="C84" s="8"/>
      <c r="D84" s="8"/>
      <c r="E84" s="8"/>
      <c r="F84" s="8"/>
    </row>
    <row r="85" spans="2:6" ht="12.75">
      <c r="B85" s="8"/>
      <c r="C85" s="8"/>
      <c r="D85" s="8"/>
      <c r="E85" s="8"/>
      <c r="F85" s="8"/>
    </row>
    <row r="86" spans="2:6" ht="12.75">
      <c r="B86" s="8"/>
      <c r="C86" s="8"/>
      <c r="D86" s="8"/>
      <c r="E86" s="8"/>
      <c r="F86" s="8"/>
    </row>
    <row r="87" spans="2:6" ht="12.75">
      <c r="B87" s="8"/>
      <c r="C87" s="8"/>
      <c r="D87" s="8"/>
      <c r="E87" s="8"/>
      <c r="F87" s="8"/>
    </row>
    <row r="88" spans="2:6" ht="12.75">
      <c r="B88" s="8"/>
      <c r="C88" s="8"/>
      <c r="D88" s="8"/>
      <c r="E88" s="8"/>
      <c r="F88" s="8"/>
    </row>
    <row r="89" spans="2:6" ht="12.75">
      <c r="B89" s="8"/>
      <c r="C89" s="8"/>
      <c r="D89" s="8"/>
      <c r="E89" s="8"/>
      <c r="F89" s="8"/>
    </row>
    <row r="90" spans="2:6" ht="12.75">
      <c r="B90" s="8"/>
      <c r="C90" s="8"/>
      <c r="D90" s="8"/>
      <c r="E90" s="8"/>
      <c r="F90" s="8"/>
    </row>
    <row r="91" spans="2:6" ht="12.75">
      <c r="B91" s="8"/>
      <c r="C91" s="8"/>
      <c r="D91" s="8"/>
      <c r="E91" s="8"/>
      <c r="F91" s="8"/>
    </row>
    <row r="92" spans="2:6" ht="12.75">
      <c r="B92" s="8"/>
      <c r="C92" s="8"/>
      <c r="D92" s="8"/>
      <c r="E92" s="8"/>
      <c r="F92" s="8"/>
    </row>
    <row r="93" spans="2:6" ht="12.75">
      <c r="B93" s="8"/>
      <c r="C93" s="8"/>
      <c r="D93" s="8"/>
      <c r="E93" s="8"/>
      <c r="F93" s="8"/>
    </row>
    <row r="94" spans="2:6" ht="12.75">
      <c r="B94" s="8"/>
      <c r="C94" s="8"/>
      <c r="D94" s="8"/>
      <c r="E94" s="8"/>
      <c r="F94" s="8"/>
    </row>
    <row r="95" spans="2:6" ht="12.75">
      <c r="B95" s="8"/>
      <c r="C95" s="8"/>
      <c r="D95" s="8"/>
      <c r="E95" s="8"/>
      <c r="F95" s="8"/>
    </row>
    <row r="96" spans="2:6" ht="12.75">
      <c r="B96" s="8"/>
      <c r="C96" s="8"/>
      <c r="D96" s="8"/>
      <c r="E96" s="8"/>
      <c r="F96" s="8"/>
    </row>
    <row r="97" spans="2:6" ht="12.75">
      <c r="B97" s="8"/>
      <c r="C97" s="8"/>
      <c r="D97" s="8"/>
      <c r="E97" s="8"/>
      <c r="F97" s="8"/>
    </row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</sheetData>
  <mergeCells count="2">
    <mergeCell ref="B9:C9"/>
    <mergeCell ref="E9:F9"/>
  </mergeCells>
  <printOptions/>
  <pageMargins left="0.58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V111"/>
  <sheetViews>
    <sheetView workbookViewId="0" topLeftCell="B52">
      <selection activeCell="D10" sqref="D10"/>
    </sheetView>
  </sheetViews>
  <sheetFormatPr defaultColWidth="9.140625" defaultRowHeight="12.75"/>
  <cols>
    <col min="1" max="1" width="8.8515625" style="15" customWidth="1"/>
    <col min="2" max="2" width="38.7109375" style="3" customWidth="1"/>
    <col min="3" max="3" width="17.8515625" style="3" customWidth="1"/>
    <col min="4" max="4" width="6.8515625" style="13" customWidth="1"/>
    <col min="5" max="5" width="16.7109375" style="3" customWidth="1"/>
    <col min="6" max="204" width="8.8515625" style="3" customWidth="1"/>
    <col min="205" max="16384" width="8.8515625" style="15" customWidth="1"/>
  </cols>
  <sheetData>
    <row r="1" spans="2:5" ht="12.75">
      <c r="B1" s="89" t="s">
        <v>36</v>
      </c>
      <c r="C1" s="89"/>
      <c r="D1" s="37"/>
      <c r="E1" s="90"/>
    </row>
    <row r="2" spans="2:204" s="16" customFormat="1" ht="12" customHeight="1">
      <c r="B2" s="89" t="s">
        <v>37</v>
      </c>
      <c r="C2" s="91"/>
      <c r="D2" s="92"/>
      <c r="E2" s="9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</row>
    <row r="3" spans="2:204" s="16" customFormat="1" ht="6.75" customHeight="1">
      <c r="B3" s="11"/>
      <c r="C3" s="11"/>
      <c r="D3" s="17"/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</row>
    <row r="4" spans="2:204" s="16" customFormat="1" ht="12.75">
      <c r="B4" s="37"/>
      <c r="C4" s="37"/>
      <c r="D4" s="37"/>
      <c r="E4" s="3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</row>
    <row r="5" spans="2:204" s="16" customFormat="1" ht="12.75">
      <c r="B5" s="2" t="s">
        <v>67</v>
      </c>
      <c r="C5" s="2"/>
      <c r="D5" s="2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</row>
    <row r="6" spans="2:204" s="16" customFormat="1" ht="12.75">
      <c r="B6" s="2" t="s">
        <v>103</v>
      </c>
      <c r="C6" s="2"/>
      <c r="D6" s="2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</row>
    <row r="7" spans="2:204" s="16" customFormat="1" ht="12.75">
      <c r="B7" s="18"/>
      <c r="C7" s="100"/>
      <c r="D7" s="2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</row>
    <row r="8" spans="2:204" s="16" customFormat="1" ht="12.75">
      <c r="B8" s="2"/>
      <c r="C8" s="99"/>
      <c r="D8" s="27"/>
      <c r="E8" s="41" t="s">
        <v>38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</row>
    <row r="9" spans="2:204" s="16" customFormat="1" ht="12.75">
      <c r="B9" s="2"/>
      <c r="C9" s="99"/>
      <c r="D9" s="27"/>
      <c r="E9" s="36" t="s">
        <v>39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</row>
    <row r="10" spans="2:204" s="16" customFormat="1" ht="12.75">
      <c r="B10" s="2"/>
      <c r="C10" s="88"/>
      <c r="D10" s="27"/>
      <c r="E10" s="36" t="s">
        <v>40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</row>
    <row r="11" spans="2:204" s="16" customFormat="1" ht="12.75">
      <c r="B11" s="2"/>
      <c r="C11" s="36" t="s">
        <v>38</v>
      </c>
      <c r="D11" s="19"/>
      <c r="E11" s="36" t="s">
        <v>41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</row>
    <row r="12" spans="2:204" s="16" customFormat="1" ht="12.75">
      <c r="B12" s="2"/>
      <c r="C12" s="73">
        <v>38077</v>
      </c>
      <c r="D12" s="21"/>
      <c r="E12" s="73">
        <v>37986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</row>
    <row r="13" spans="2:204" s="16" customFormat="1" ht="12.75">
      <c r="B13" s="2"/>
      <c r="C13" s="20" t="s">
        <v>42</v>
      </c>
      <c r="D13" s="21"/>
      <c r="E13" s="22" t="s">
        <v>43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</row>
    <row r="14" spans="2:204" s="16" customFormat="1" ht="12.75">
      <c r="B14" s="2"/>
      <c r="C14" s="23" t="s">
        <v>44</v>
      </c>
      <c r="D14" s="21"/>
      <c r="E14" s="24" t="s">
        <v>44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</row>
    <row r="15" spans="2:204" s="16" customFormat="1" ht="12.75">
      <c r="B15" s="2"/>
      <c r="C15" s="21"/>
      <c r="D15" s="21"/>
      <c r="E15" s="2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</row>
    <row r="16" spans="2:204" s="16" customFormat="1" ht="12.75">
      <c r="B16" s="2" t="s">
        <v>48</v>
      </c>
      <c r="C16" s="21"/>
      <c r="D16" s="21"/>
      <c r="E16" s="2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</row>
    <row r="17" spans="3:5" ht="12.75">
      <c r="C17" s="13"/>
      <c r="E17" s="13"/>
    </row>
    <row r="18" spans="2:5" ht="12.75">
      <c r="B18" s="13" t="s">
        <v>62</v>
      </c>
      <c r="C18" s="42">
        <v>26833</v>
      </c>
      <c r="D18" s="42"/>
      <c r="E18" s="42">
        <v>27299</v>
      </c>
    </row>
    <row r="19" spans="2:5" ht="12.75">
      <c r="B19" s="13" t="s">
        <v>63</v>
      </c>
      <c r="C19" s="42">
        <v>78</v>
      </c>
      <c r="D19" s="42"/>
      <c r="E19" s="42">
        <v>78</v>
      </c>
    </row>
    <row r="20" spans="2:5" ht="6.75" customHeight="1">
      <c r="B20" s="13"/>
      <c r="C20" s="42"/>
      <c r="D20" s="42"/>
      <c r="E20" s="42"/>
    </row>
    <row r="21" spans="2:5" s="2" customFormat="1" ht="15" customHeight="1">
      <c r="B21" s="28"/>
      <c r="C21" s="29">
        <f>SUM(C18:C20)</f>
        <v>26911</v>
      </c>
      <c r="D21" s="30"/>
      <c r="E21" s="29">
        <f>SUM(E18:E20)</f>
        <v>27377</v>
      </c>
    </row>
    <row r="22" spans="2:5" ht="14.25" customHeight="1">
      <c r="B22" s="28" t="s">
        <v>60</v>
      </c>
      <c r="C22" s="43"/>
      <c r="D22" s="43"/>
      <c r="E22" s="43"/>
    </row>
    <row r="23" spans="2:5" ht="4.5" customHeight="1">
      <c r="B23" s="13"/>
      <c r="C23" s="44"/>
      <c r="D23" s="43"/>
      <c r="E23" s="44"/>
    </row>
    <row r="24" spans="2:12" ht="12.75">
      <c r="B24" s="45" t="s">
        <v>54</v>
      </c>
      <c r="C24" s="46">
        <v>5814</v>
      </c>
      <c r="D24" s="47"/>
      <c r="E24" s="46">
        <v>4757</v>
      </c>
      <c r="F24" s="4"/>
      <c r="G24" s="4"/>
      <c r="H24" s="4"/>
      <c r="I24" s="4"/>
      <c r="J24" s="4"/>
      <c r="K24" s="4"/>
      <c r="L24" s="4"/>
    </row>
    <row r="25" spans="2:12" ht="12.75">
      <c r="B25" s="45" t="s">
        <v>55</v>
      </c>
      <c r="C25" s="46">
        <v>2644</v>
      </c>
      <c r="D25" s="47"/>
      <c r="E25" s="46">
        <v>2474</v>
      </c>
      <c r="F25" s="4"/>
      <c r="G25" s="4"/>
      <c r="H25" s="4"/>
      <c r="I25" s="4"/>
      <c r="J25" s="4"/>
      <c r="K25" s="4"/>
      <c r="L25" s="4"/>
    </row>
    <row r="26" spans="2:12" ht="12.75">
      <c r="B26" s="45" t="s">
        <v>45</v>
      </c>
      <c r="C26" s="46">
        <v>14214</v>
      </c>
      <c r="D26" s="47"/>
      <c r="E26" s="46">
        <v>13913</v>
      </c>
      <c r="F26" s="4"/>
      <c r="G26" s="4"/>
      <c r="H26" s="4"/>
      <c r="I26" s="4"/>
      <c r="J26" s="4"/>
      <c r="K26" s="4"/>
      <c r="L26" s="4"/>
    </row>
    <row r="27" spans="2:12" ht="12.75">
      <c r="B27" s="45" t="s">
        <v>64</v>
      </c>
      <c r="C27" s="46">
        <v>299</v>
      </c>
      <c r="D27" s="47"/>
      <c r="E27" s="46">
        <v>335</v>
      </c>
      <c r="F27" s="4"/>
      <c r="G27" s="4"/>
      <c r="H27" s="4"/>
      <c r="I27" s="4"/>
      <c r="J27" s="4"/>
      <c r="K27" s="4"/>
      <c r="L27" s="4"/>
    </row>
    <row r="28" spans="2:12" ht="12.75">
      <c r="B28" s="13" t="s">
        <v>46</v>
      </c>
      <c r="C28" s="46">
        <v>876</v>
      </c>
      <c r="D28" s="47"/>
      <c r="E28" s="46">
        <v>1175</v>
      </c>
      <c r="F28" s="4"/>
      <c r="G28" s="4"/>
      <c r="H28" s="4"/>
      <c r="I28" s="4"/>
      <c r="J28" s="4"/>
      <c r="K28" s="4"/>
      <c r="L28" s="4"/>
    </row>
    <row r="29" spans="2:5" ht="3.75" customHeight="1">
      <c r="B29" s="45"/>
      <c r="C29" s="48"/>
      <c r="D29" s="43"/>
      <c r="E29" s="48"/>
    </row>
    <row r="30" spans="2:5" ht="16.5" customHeight="1">
      <c r="B30" s="45"/>
      <c r="C30" s="49">
        <f>SUM(C24:C29)</f>
        <v>23847</v>
      </c>
      <c r="D30" s="50"/>
      <c r="E30" s="49">
        <f>SUM(E24:E29)</f>
        <v>22654</v>
      </c>
    </row>
    <row r="31" spans="2:5" ht="12.75">
      <c r="B31" s="13"/>
      <c r="C31" s="43"/>
      <c r="D31" s="43"/>
      <c r="E31" s="43"/>
    </row>
    <row r="32" spans="2:5" ht="12.75">
      <c r="B32" s="28" t="s">
        <v>61</v>
      </c>
      <c r="C32" s="43"/>
      <c r="D32" s="43"/>
      <c r="E32" s="43"/>
    </row>
    <row r="33" spans="2:7" ht="3" customHeight="1">
      <c r="B33" s="13"/>
      <c r="C33" s="47"/>
      <c r="D33" s="47"/>
      <c r="E33" s="47"/>
      <c r="F33" s="4"/>
      <c r="G33" s="78">
        <v>0</v>
      </c>
    </row>
    <row r="34" spans="2:6" ht="12.75">
      <c r="B34" s="45" t="s">
        <v>56</v>
      </c>
      <c r="C34" s="51">
        <v>3317</v>
      </c>
      <c r="D34" s="47"/>
      <c r="E34" s="51">
        <v>3555</v>
      </c>
      <c r="F34" s="4"/>
    </row>
    <row r="35" spans="2:6" ht="12.75">
      <c r="B35" s="45" t="s">
        <v>57</v>
      </c>
      <c r="C35" s="46">
        <v>1338</v>
      </c>
      <c r="D35" s="47"/>
      <c r="E35" s="46">
        <v>1205</v>
      </c>
      <c r="F35" s="4"/>
    </row>
    <row r="36" spans="2:6" ht="12.75">
      <c r="B36" s="45" t="s">
        <v>95</v>
      </c>
      <c r="C36" s="46">
        <v>0</v>
      </c>
      <c r="D36" s="47"/>
      <c r="E36" s="53">
        <v>26</v>
      </c>
      <c r="F36" s="4"/>
    </row>
    <row r="37" spans="2:6" ht="12.75">
      <c r="B37" s="45" t="s">
        <v>9</v>
      </c>
      <c r="C37" s="53">
        <v>165</v>
      </c>
      <c r="D37" s="52"/>
      <c r="E37" s="94">
        <v>0</v>
      </c>
      <c r="F37" s="4"/>
    </row>
    <row r="38" spans="2:6" ht="12.75">
      <c r="B38" s="45" t="s">
        <v>58</v>
      </c>
      <c r="C38" s="53">
        <v>0</v>
      </c>
      <c r="D38" s="54"/>
      <c r="E38" s="53">
        <v>0</v>
      </c>
      <c r="F38" s="4"/>
    </row>
    <row r="39" spans="2:6" ht="3" customHeight="1">
      <c r="B39" s="45"/>
      <c r="C39" s="46"/>
      <c r="D39" s="47"/>
      <c r="E39" s="46"/>
      <c r="F39" s="4"/>
    </row>
    <row r="40" spans="2:6" ht="16.5" customHeight="1">
      <c r="B40" s="45"/>
      <c r="C40" s="49">
        <f>SUM(C34:C39)</f>
        <v>4820</v>
      </c>
      <c r="D40" s="50"/>
      <c r="E40" s="49">
        <f>SUM(E34:E39)</f>
        <v>4786</v>
      </c>
      <c r="F40" s="4"/>
    </row>
    <row r="41" spans="2:6" ht="6.75" customHeight="1">
      <c r="B41" s="13"/>
      <c r="C41" s="47"/>
      <c r="D41" s="47"/>
      <c r="E41" s="47"/>
      <c r="F41" s="4"/>
    </row>
    <row r="42" spans="2:10" ht="12.75">
      <c r="B42" s="28" t="s">
        <v>47</v>
      </c>
      <c r="C42" s="25">
        <f>C30-C40</f>
        <v>19027</v>
      </c>
      <c r="D42" s="25"/>
      <c r="E42" s="25">
        <f>E30-E40</f>
        <v>17868</v>
      </c>
      <c r="F42" s="55"/>
      <c r="G42" s="55"/>
      <c r="H42" s="55"/>
      <c r="I42" s="55"/>
      <c r="J42" s="55"/>
    </row>
    <row r="43" spans="2:10" ht="12.75">
      <c r="B43" s="28"/>
      <c r="C43" s="25"/>
      <c r="D43" s="25"/>
      <c r="E43" s="25"/>
      <c r="F43" s="55"/>
      <c r="G43" s="55"/>
      <c r="H43" s="55"/>
      <c r="I43" s="55"/>
      <c r="J43" s="55"/>
    </row>
    <row r="44" spans="2:10" ht="8.25" customHeight="1">
      <c r="B44" s="28"/>
      <c r="C44" s="25"/>
      <c r="D44" s="25"/>
      <c r="E44" s="25"/>
      <c r="F44" s="55"/>
      <c r="G44" s="55"/>
      <c r="H44" s="55"/>
      <c r="I44" s="55"/>
      <c r="J44" s="55"/>
    </row>
    <row r="45" spans="2:10" ht="18" customHeight="1" thickBot="1">
      <c r="B45" s="28"/>
      <c r="C45" s="66">
        <f>C42+C21</f>
        <v>45938</v>
      </c>
      <c r="D45" s="26"/>
      <c r="E45" s="66">
        <f>E42+E21</f>
        <v>45245</v>
      </c>
      <c r="F45" s="55"/>
      <c r="G45" s="55"/>
      <c r="H45" s="55"/>
      <c r="I45" s="55"/>
      <c r="J45" s="55"/>
    </row>
    <row r="46" spans="2:10" ht="12.75">
      <c r="B46" s="28"/>
      <c r="C46" s="25"/>
      <c r="D46" s="25"/>
      <c r="E46" s="25"/>
      <c r="F46" s="55"/>
      <c r="G46" s="55"/>
      <c r="H46" s="55"/>
      <c r="I46" s="55"/>
      <c r="J46" s="55"/>
    </row>
    <row r="47" spans="2:10" ht="12.75">
      <c r="B47" s="28" t="s">
        <v>49</v>
      </c>
      <c r="C47" s="25"/>
      <c r="D47" s="25"/>
      <c r="E47" s="25"/>
      <c r="F47" s="55"/>
      <c r="G47" s="55"/>
      <c r="H47" s="55"/>
      <c r="I47" s="55"/>
      <c r="J47" s="55"/>
    </row>
    <row r="48" spans="2:10" ht="12.75">
      <c r="B48" s="28"/>
      <c r="C48" s="25"/>
      <c r="D48" s="25"/>
      <c r="E48" s="25"/>
      <c r="F48" s="55"/>
      <c r="G48" s="55"/>
      <c r="H48" s="55"/>
      <c r="I48" s="55"/>
      <c r="J48" s="55"/>
    </row>
    <row r="49" spans="2:10" ht="12.75">
      <c r="B49" s="13" t="s">
        <v>65</v>
      </c>
      <c r="C49" s="31">
        <v>40533</v>
      </c>
      <c r="D49" s="31"/>
      <c r="E49" s="31">
        <v>40533</v>
      </c>
      <c r="F49" s="55"/>
      <c r="G49" s="55"/>
      <c r="H49" s="55"/>
      <c r="I49" s="55"/>
      <c r="J49" s="55"/>
    </row>
    <row r="50" spans="2:10" ht="12.75">
      <c r="B50" s="13" t="s">
        <v>66</v>
      </c>
      <c r="C50" s="31">
        <v>2179</v>
      </c>
      <c r="D50" s="31"/>
      <c r="E50" s="31">
        <v>1681</v>
      </c>
      <c r="F50" s="55"/>
      <c r="G50" s="55"/>
      <c r="H50" s="55"/>
      <c r="I50" s="55"/>
      <c r="J50" s="55"/>
    </row>
    <row r="51" spans="2:10" ht="12.75">
      <c r="B51" s="13" t="s">
        <v>50</v>
      </c>
      <c r="C51" s="31"/>
      <c r="D51" s="31"/>
      <c r="E51" s="31" t="s">
        <v>80</v>
      </c>
      <c r="F51" s="55"/>
      <c r="G51" s="55"/>
      <c r="H51" s="55"/>
      <c r="I51" s="55"/>
      <c r="J51" s="55"/>
    </row>
    <row r="52" spans="2:10" ht="7.5" customHeight="1">
      <c r="B52" s="13"/>
      <c r="C52" s="31"/>
      <c r="D52" s="31"/>
      <c r="E52" s="31"/>
      <c r="F52" s="55"/>
      <c r="G52" s="55"/>
      <c r="H52" s="55"/>
      <c r="I52" s="55"/>
      <c r="J52" s="55"/>
    </row>
    <row r="53" spans="2:10" ht="18" customHeight="1">
      <c r="B53" s="13"/>
      <c r="C53" s="56">
        <f>SUM(C49:C52)</f>
        <v>42712</v>
      </c>
      <c r="D53" s="26"/>
      <c r="E53" s="56">
        <f>SUM(E49:E52)</f>
        <v>42214</v>
      </c>
      <c r="F53" s="55"/>
      <c r="G53" s="55"/>
      <c r="H53" s="55"/>
      <c r="I53" s="55"/>
      <c r="J53" s="55"/>
    </row>
    <row r="54" spans="2:10" ht="16.5" customHeight="1">
      <c r="B54" s="13"/>
      <c r="C54" s="57"/>
      <c r="D54" s="57"/>
      <c r="E54" s="57"/>
      <c r="F54" s="55"/>
      <c r="G54" s="55"/>
      <c r="H54" s="55"/>
      <c r="I54" s="55"/>
      <c r="J54" s="55"/>
    </row>
    <row r="55" spans="2:10" ht="16.5" customHeight="1">
      <c r="B55" s="13" t="s">
        <v>51</v>
      </c>
      <c r="C55" s="31">
        <v>1966</v>
      </c>
      <c r="D55" s="57"/>
      <c r="E55" s="31">
        <v>1771</v>
      </c>
      <c r="F55" s="55"/>
      <c r="G55" s="55"/>
      <c r="H55" s="55"/>
      <c r="I55" s="55"/>
      <c r="J55" s="55"/>
    </row>
    <row r="56" spans="2:10" ht="12.75">
      <c r="B56" s="13" t="s">
        <v>52</v>
      </c>
      <c r="C56" s="31">
        <v>1260</v>
      </c>
      <c r="D56" s="58"/>
      <c r="E56" s="31">
        <v>1260</v>
      </c>
      <c r="F56" s="55"/>
      <c r="G56" s="55"/>
      <c r="H56" s="55"/>
      <c r="I56" s="55"/>
      <c r="J56" s="55"/>
    </row>
    <row r="57" spans="2:10" ht="7.5" customHeight="1">
      <c r="B57" s="13"/>
      <c r="C57" s="58"/>
      <c r="D57" s="58"/>
      <c r="E57" s="58"/>
      <c r="F57" s="55"/>
      <c r="G57" s="55"/>
      <c r="H57" s="55"/>
      <c r="I57" s="55"/>
      <c r="J57" s="55"/>
    </row>
    <row r="58" spans="2:10" ht="16.5" customHeight="1">
      <c r="B58" s="13"/>
      <c r="C58" s="32">
        <f>SUM(C55:C57)</f>
        <v>3226</v>
      </c>
      <c r="D58" s="58"/>
      <c r="E58" s="32">
        <f>SUM(E55:E57)</f>
        <v>3031</v>
      </c>
      <c r="F58" s="55"/>
      <c r="G58" s="55"/>
      <c r="H58" s="55"/>
      <c r="I58" s="55"/>
      <c r="J58" s="55"/>
    </row>
    <row r="59" spans="2:10" ht="12.75">
      <c r="B59" s="13"/>
      <c r="C59" s="31"/>
      <c r="D59" s="58"/>
      <c r="E59" s="58"/>
      <c r="F59" s="55"/>
      <c r="G59" s="55"/>
      <c r="H59" s="55"/>
      <c r="I59" s="55"/>
      <c r="J59" s="55"/>
    </row>
    <row r="60" spans="2:10" ht="15" customHeight="1" thickBot="1">
      <c r="B60" s="13" t="s">
        <v>53</v>
      </c>
      <c r="C60" s="65">
        <f>C53+C58</f>
        <v>45938</v>
      </c>
      <c r="D60" s="58"/>
      <c r="E60" s="65">
        <f>E53+E58</f>
        <v>45245</v>
      </c>
      <c r="F60" s="55"/>
      <c r="G60" s="55"/>
      <c r="H60" s="55"/>
      <c r="I60" s="55"/>
      <c r="J60" s="55"/>
    </row>
    <row r="61" spans="2:10" ht="15" customHeight="1">
      <c r="B61" s="13"/>
      <c r="C61" s="25"/>
      <c r="D61" s="58"/>
      <c r="E61" s="25"/>
      <c r="F61" s="55"/>
      <c r="G61" s="55"/>
      <c r="H61" s="55"/>
      <c r="I61" s="55"/>
      <c r="J61" s="55"/>
    </row>
    <row r="62" spans="2:10" ht="15" customHeight="1">
      <c r="B62" s="13" t="s">
        <v>88</v>
      </c>
      <c r="C62" s="71">
        <f>C53/C49</f>
        <v>1.0537586657785014</v>
      </c>
      <c r="D62" s="58"/>
      <c r="E62" s="71">
        <f>E53/E49</f>
        <v>1.0414723805294452</v>
      </c>
      <c r="F62" s="55"/>
      <c r="G62" s="55"/>
      <c r="H62" s="55"/>
      <c r="I62" s="55"/>
      <c r="J62" s="55"/>
    </row>
    <row r="63" spans="2:10" ht="12.75">
      <c r="B63" s="13"/>
      <c r="C63" s="58"/>
      <c r="D63" s="58"/>
      <c r="E63" s="58"/>
      <c r="F63" s="55"/>
      <c r="G63" s="55"/>
      <c r="H63" s="55"/>
      <c r="I63" s="55"/>
      <c r="J63" s="55"/>
    </row>
    <row r="64" spans="2:10" ht="12.75">
      <c r="B64" s="13" t="s">
        <v>59</v>
      </c>
      <c r="C64" s="59"/>
      <c r="D64" s="58"/>
      <c r="E64" s="59"/>
      <c r="F64" s="55"/>
      <c r="G64" s="55"/>
      <c r="H64" s="55"/>
      <c r="I64" s="55"/>
      <c r="J64" s="55"/>
    </row>
    <row r="65" spans="2:6" ht="12.75">
      <c r="B65" s="13" t="s">
        <v>111</v>
      </c>
      <c r="C65" s="60"/>
      <c r="D65" s="61"/>
      <c r="E65" s="60"/>
      <c r="F65" s="4"/>
    </row>
    <row r="66" spans="2:6" ht="12.75">
      <c r="B66" s="13"/>
      <c r="C66" s="60"/>
      <c r="D66" s="61"/>
      <c r="E66" s="60"/>
      <c r="F66" s="4"/>
    </row>
    <row r="67" spans="2:6" ht="12.75">
      <c r="B67" s="13"/>
      <c r="C67" s="60" t="s">
        <v>4</v>
      </c>
      <c r="D67" s="61"/>
      <c r="E67" s="60"/>
      <c r="F67" s="4"/>
    </row>
    <row r="68" spans="2:6" ht="12.75">
      <c r="B68" s="13"/>
      <c r="C68" s="60"/>
      <c r="D68" s="61"/>
      <c r="E68" s="60"/>
      <c r="F68" s="4"/>
    </row>
    <row r="69" spans="2:6" ht="12.75">
      <c r="B69" s="13"/>
      <c r="C69" s="60"/>
      <c r="D69" s="61"/>
      <c r="E69" s="60"/>
      <c r="F69" s="4"/>
    </row>
    <row r="70" spans="2:6" ht="12.75">
      <c r="B70" s="13"/>
      <c r="C70" s="60"/>
      <c r="D70" s="61"/>
      <c r="E70" s="60"/>
      <c r="F70" s="4"/>
    </row>
    <row r="71" spans="2:6" ht="12.75">
      <c r="B71" s="13"/>
      <c r="C71" s="60"/>
      <c r="D71" s="61"/>
      <c r="E71" s="60"/>
      <c r="F71" s="4"/>
    </row>
    <row r="72" spans="2:6" ht="12.75">
      <c r="B72" s="13"/>
      <c r="C72" s="60"/>
      <c r="D72" s="61"/>
      <c r="E72" s="60"/>
      <c r="F72" s="4"/>
    </row>
    <row r="73" spans="2:6" ht="12.75">
      <c r="B73" s="13"/>
      <c r="C73" s="60"/>
      <c r="D73" s="61"/>
      <c r="E73" s="60"/>
      <c r="F73" s="4"/>
    </row>
    <row r="74" spans="2:6" ht="12.75">
      <c r="B74" s="13"/>
      <c r="C74" s="60"/>
      <c r="D74" s="61"/>
      <c r="E74" s="60"/>
      <c r="F74" s="4"/>
    </row>
    <row r="75" spans="2:6" ht="12.75">
      <c r="B75" s="13"/>
      <c r="C75" s="60"/>
      <c r="D75" s="61"/>
      <c r="E75" s="60"/>
      <c r="F75" s="4"/>
    </row>
    <row r="76" spans="2:6" ht="12.75">
      <c r="B76" s="13"/>
      <c r="C76" s="60"/>
      <c r="D76" s="61"/>
      <c r="E76" s="60"/>
      <c r="F76" s="4"/>
    </row>
    <row r="77" spans="2:6" ht="12.75">
      <c r="B77" s="13"/>
      <c r="C77" s="60"/>
      <c r="D77" s="61"/>
      <c r="E77" s="60"/>
      <c r="F77" s="4"/>
    </row>
    <row r="78" spans="2:6" ht="12.75">
      <c r="B78" s="13"/>
      <c r="C78" s="60"/>
      <c r="D78" s="61"/>
      <c r="E78" s="60"/>
      <c r="F78" s="4"/>
    </row>
    <row r="79" spans="2:6" ht="12.75">
      <c r="B79" s="13"/>
      <c r="C79" s="60"/>
      <c r="D79" s="61"/>
      <c r="E79" s="60"/>
      <c r="F79" s="4"/>
    </row>
    <row r="80" spans="2:6" ht="12.75">
      <c r="B80" s="13"/>
      <c r="C80" s="60"/>
      <c r="D80" s="61"/>
      <c r="E80" s="60"/>
      <c r="F80" s="4"/>
    </row>
    <row r="81" spans="2:6" ht="12.75">
      <c r="B81" s="13"/>
      <c r="C81" s="60"/>
      <c r="D81" s="61"/>
      <c r="E81" s="60"/>
      <c r="F81" s="4"/>
    </row>
    <row r="82" spans="2:6" ht="12.75">
      <c r="B82" s="13"/>
      <c r="C82" s="60"/>
      <c r="D82" s="61"/>
      <c r="E82" s="60"/>
      <c r="F82" s="4"/>
    </row>
    <row r="83" spans="2:6" ht="12.75">
      <c r="B83" s="13"/>
      <c r="C83" s="60"/>
      <c r="D83" s="61"/>
      <c r="E83" s="60"/>
      <c r="F83" s="4"/>
    </row>
    <row r="84" spans="2:6" ht="12.75">
      <c r="B84" s="13"/>
      <c r="C84" s="60"/>
      <c r="D84" s="61"/>
      <c r="E84" s="60"/>
      <c r="F84" s="4"/>
    </row>
    <row r="85" spans="2:6" ht="12.75">
      <c r="B85" s="13"/>
      <c r="C85" s="60"/>
      <c r="D85" s="61"/>
      <c r="E85" s="60"/>
      <c r="F85" s="4"/>
    </row>
    <row r="86" spans="2:6" ht="12.75">
      <c r="B86" s="13"/>
      <c r="C86" s="60"/>
      <c r="D86" s="61"/>
      <c r="E86" s="60"/>
      <c r="F86" s="4"/>
    </row>
    <row r="87" spans="2:6" ht="12.75">
      <c r="B87" s="13"/>
      <c r="C87" s="60"/>
      <c r="D87" s="61"/>
      <c r="E87" s="60"/>
      <c r="F87" s="4"/>
    </row>
    <row r="88" spans="2:6" ht="12.75">
      <c r="B88" s="13"/>
      <c r="C88" s="60"/>
      <c r="D88" s="61"/>
      <c r="E88" s="60"/>
      <c r="F88" s="4"/>
    </row>
    <row r="89" spans="2:6" ht="12.75">
      <c r="B89" s="13"/>
      <c r="C89" s="60"/>
      <c r="D89" s="61"/>
      <c r="E89" s="60"/>
      <c r="F89" s="4"/>
    </row>
    <row r="90" spans="2:6" ht="12.75">
      <c r="B90" s="13"/>
      <c r="C90" s="60"/>
      <c r="D90" s="61"/>
      <c r="E90" s="60"/>
      <c r="F90" s="4"/>
    </row>
    <row r="91" spans="2:6" ht="12.75">
      <c r="B91" s="13"/>
      <c r="C91" s="60"/>
      <c r="D91" s="61"/>
      <c r="E91" s="60"/>
      <c r="F91" s="4"/>
    </row>
    <row r="92" spans="2:6" ht="12.75">
      <c r="B92" s="13"/>
      <c r="C92" s="60"/>
      <c r="D92" s="61"/>
      <c r="E92" s="60"/>
      <c r="F92" s="4"/>
    </row>
    <row r="93" spans="2:6" ht="12.75">
      <c r="B93" s="13"/>
      <c r="C93" s="60"/>
      <c r="D93" s="61"/>
      <c r="E93" s="60"/>
      <c r="F93" s="4"/>
    </row>
    <row r="94" spans="2:6" ht="12.75">
      <c r="B94" s="13"/>
      <c r="C94" s="60"/>
      <c r="D94" s="61"/>
      <c r="E94" s="60"/>
      <c r="F94" s="4"/>
    </row>
    <row r="95" spans="2:6" ht="12.75">
      <c r="B95" s="13"/>
      <c r="C95" s="60"/>
      <c r="D95" s="61"/>
      <c r="E95" s="60"/>
      <c r="F95" s="4"/>
    </row>
    <row r="96" spans="2:6" ht="12.75">
      <c r="B96" s="13"/>
      <c r="C96" s="60"/>
      <c r="D96" s="61"/>
      <c r="E96" s="60"/>
      <c r="F96" s="4"/>
    </row>
    <row r="97" spans="2:6" ht="12.75">
      <c r="B97" s="13"/>
      <c r="C97" s="60"/>
      <c r="D97" s="61"/>
      <c r="E97" s="60"/>
      <c r="F97" s="4"/>
    </row>
    <row r="98" spans="2:6" ht="12.75">
      <c r="B98" s="13"/>
      <c r="C98" s="60"/>
      <c r="D98" s="61"/>
      <c r="E98" s="60"/>
      <c r="F98" s="4"/>
    </row>
    <row r="99" spans="2:6" ht="12.75">
      <c r="B99" s="13"/>
      <c r="C99" s="60"/>
      <c r="D99" s="61"/>
      <c r="E99" s="60"/>
      <c r="F99" s="4"/>
    </row>
    <row r="100" spans="2:6" ht="12.75">
      <c r="B100" s="13"/>
      <c r="C100" s="60"/>
      <c r="D100" s="61"/>
      <c r="E100" s="60"/>
      <c r="F100" s="4"/>
    </row>
    <row r="101" spans="2:6" ht="12.75">
      <c r="B101" s="13"/>
      <c r="C101" s="60"/>
      <c r="D101" s="61"/>
      <c r="E101" s="60"/>
      <c r="F101" s="4"/>
    </row>
    <row r="102" spans="2:5" ht="12.75">
      <c r="B102" s="13"/>
      <c r="C102" s="62"/>
      <c r="D102" s="63"/>
      <c r="E102" s="11"/>
    </row>
    <row r="103" spans="2:5" ht="12.75">
      <c r="B103" s="13"/>
      <c r="C103" s="11"/>
      <c r="D103" s="17"/>
      <c r="E103" s="11"/>
    </row>
    <row r="104" spans="2:5" ht="12.75">
      <c r="B104" s="13"/>
      <c r="C104" s="11"/>
      <c r="D104" s="17"/>
      <c r="E104" s="11"/>
    </row>
    <row r="105" spans="2:5" ht="12.75">
      <c r="B105" s="13"/>
      <c r="C105" s="11"/>
      <c r="D105" s="17"/>
      <c r="E105" s="11"/>
    </row>
    <row r="106" spans="2:5" ht="12.75">
      <c r="B106" s="13"/>
      <c r="C106" s="11"/>
      <c r="D106" s="17"/>
      <c r="E106" s="11"/>
    </row>
    <row r="107" spans="2:5" ht="12.75">
      <c r="B107" s="13"/>
      <c r="C107" s="11"/>
      <c r="D107" s="17"/>
      <c r="E107" s="11"/>
    </row>
    <row r="108" spans="2:5" ht="12.75">
      <c r="B108" s="13"/>
      <c r="C108" s="11"/>
      <c r="D108" s="17"/>
      <c r="E108" s="11"/>
    </row>
    <row r="109" spans="2:5" ht="12.75">
      <c r="B109" s="13"/>
      <c r="C109" s="11"/>
      <c r="D109" s="17"/>
      <c r="E109" s="11"/>
    </row>
    <row r="110" spans="2:5" ht="12.75">
      <c r="B110" s="13"/>
      <c r="C110" s="11"/>
      <c r="D110" s="17"/>
      <c r="E110" s="11"/>
    </row>
    <row r="111" spans="3:5" ht="12.75">
      <c r="C111" s="11"/>
      <c r="D111" s="17"/>
      <c r="E111" s="11"/>
    </row>
  </sheetData>
  <printOptions/>
  <pageMargins left="0.75" right="0.27" top="0.47" bottom="0.3" header="0.5" footer="0.5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3">
      <selection activeCell="B11" sqref="B11"/>
    </sheetView>
  </sheetViews>
  <sheetFormatPr defaultColWidth="9.140625" defaultRowHeight="12.75"/>
  <cols>
    <col min="1" max="1" width="2.57421875" style="3" customWidth="1"/>
    <col min="2" max="2" width="30.7109375" style="3" customWidth="1"/>
    <col min="3" max="3" width="13.7109375" style="3" customWidth="1"/>
    <col min="4" max="4" width="12.28125" style="3" customWidth="1"/>
    <col min="5" max="5" width="12.7109375" style="3" customWidth="1"/>
    <col min="6" max="7" width="8.8515625" style="3" customWidth="1"/>
  </cols>
  <sheetData>
    <row r="1" ht="14.25">
      <c r="A1" s="33" t="s">
        <v>36</v>
      </c>
    </row>
    <row r="2" ht="12.75">
      <c r="A2" s="35" t="s">
        <v>37</v>
      </c>
    </row>
    <row r="3" ht="12.75">
      <c r="A3" s="11"/>
    </row>
    <row r="4" ht="12.75">
      <c r="A4" s="37"/>
    </row>
    <row r="5" ht="14.25">
      <c r="A5" s="34" t="s">
        <v>69</v>
      </c>
    </row>
    <row r="6" ht="14.25">
      <c r="A6" s="34" t="s">
        <v>104</v>
      </c>
    </row>
    <row r="10" ht="12.75">
      <c r="B10" s="2" t="s">
        <v>107</v>
      </c>
    </row>
    <row r="11" ht="12.75">
      <c r="B11" s="98">
        <v>38077</v>
      </c>
    </row>
    <row r="13" spans="2:5" ht="12.75">
      <c r="B13" s="3" t="s">
        <v>108</v>
      </c>
      <c r="C13" s="38">
        <v>40533</v>
      </c>
      <c r="D13" s="38">
        <v>1681</v>
      </c>
      <c r="E13" s="38">
        <f>C13+D13</f>
        <v>42214</v>
      </c>
    </row>
    <row r="14" spans="2:5" ht="12.75">
      <c r="B14" s="3" t="s">
        <v>100</v>
      </c>
      <c r="C14" s="38">
        <v>0</v>
      </c>
      <c r="D14" s="38">
        <v>498</v>
      </c>
      <c r="E14" s="38">
        <f>C14+D14</f>
        <v>498</v>
      </c>
    </row>
    <row r="15" spans="2:5" ht="12.75">
      <c r="B15" s="3" t="s">
        <v>79</v>
      </c>
      <c r="C15" s="39">
        <v>0</v>
      </c>
      <c r="D15" s="39">
        <v>0</v>
      </c>
      <c r="E15" s="38">
        <f>C15+D15</f>
        <v>0</v>
      </c>
    </row>
    <row r="16" spans="2:5" ht="13.5" thickBot="1">
      <c r="B16" s="3" t="s">
        <v>109</v>
      </c>
      <c r="C16" s="68">
        <f>SUM(C13:C15)</f>
        <v>40533</v>
      </c>
      <c r="D16" s="68">
        <v>1681</v>
      </c>
      <c r="E16" s="68">
        <f>SUM(E13:E15)</f>
        <v>42712</v>
      </c>
    </row>
    <row r="17" spans="3:5" ht="12.75">
      <c r="C17" s="38"/>
      <c r="D17" s="38"/>
      <c r="E17" s="38"/>
    </row>
    <row r="19" ht="12.75">
      <c r="D19" s="12" t="s">
        <v>75</v>
      </c>
    </row>
    <row r="20" spans="3:5" ht="12.75">
      <c r="C20" s="12" t="s">
        <v>73</v>
      </c>
      <c r="D20" s="12" t="s">
        <v>76</v>
      </c>
      <c r="E20" s="12"/>
    </row>
    <row r="21" spans="2:5" ht="12.75">
      <c r="B21" s="2" t="s">
        <v>107</v>
      </c>
      <c r="C21" s="12" t="s">
        <v>74</v>
      </c>
      <c r="D21" s="12" t="s">
        <v>77</v>
      </c>
      <c r="E21" s="12" t="s">
        <v>78</v>
      </c>
    </row>
    <row r="22" spans="2:5" ht="12.75">
      <c r="B22" s="98">
        <v>37711</v>
      </c>
      <c r="C22" s="12" t="s">
        <v>21</v>
      </c>
      <c r="D22" s="12" t="s">
        <v>21</v>
      </c>
      <c r="E22" s="12" t="s">
        <v>21</v>
      </c>
    </row>
    <row r="24" spans="2:5" ht="12.75">
      <c r="B24" s="3" t="s">
        <v>93</v>
      </c>
      <c r="C24" s="38">
        <v>16889</v>
      </c>
      <c r="D24" s="38">
        <v>21021</v>
      </c>
      <c r="E24" s="38">
        <f>C24+D24</f>
        <v>37910</v>
      </c>
    </row>
    <row r="25" spans="2:5" ht="12.75">
      <c r="B25" s="3" t="s">
        <v>100</v>
      </c>
      <c r="C25" s="38">
        <v>0</v>
      </c>
      <c r="D25" s="38">
        <v>144</v>
      </c>
      <c r="E25" s="38">
        <f>C25+D25</f>
        <v>144</v>
      </c>
    </row>
    <row r="26" spans="2:5" ht="12.75">
      <c r="B26" s="3" t="s">
        <v>79</v>
      </c>
      <c r="C26" s="39">
        <v>0</v>
      </c>
      <c r="D26" s="39">
        <v>0</v>
      </c>
      <c r="E26" s="38">
        <f>C26+D26</f>
        <v>0</v>
      </c>
    </row>
    <row r="27" spans="2:5" ht="13.5" thickBot="1">
      <c r="B27" s="3" t="s">
        <v>116</v>
      </c>
      <c r="C27" s="68">
        <f>SUM(C24:C26)</f>
        <v>16889</v>
      </c>
      <c r="D27" s="68">
        <f>SUM(D24:D26)</f>
        <v>21165</v>
      </c>
      <c r="E27" s="68">
        <f>SUM(E24:E26)</f>
        <v>38054</v>
      </c>
    </row>
    <row r="32" ht="12.75">
      <c r="A32" s="13" t="s">
        <v>94</v>
      </c>
    </row>
    <row r="33" ht="12.75">
      <c r="A33" s="13" t="s">
        <v>110</v>
      </c>
    </row>
    <row r="35" ht="12.75" hidden="1">
      <c r="A35" s="3" t="s">
        <v>71</v>
      </c>
    </row>
    <row r="36" ht="12.75" hidden="1">
      <c r="A36" s="3" t="s">
        <v>72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workbookViewId="0" topLeftCell="A37">
      <selection activeCell="C49" sqref="C49"/>
    </sheetView>
  </sheetViews>
  <sheetFormatPr defaultColWidth="9.140625" defaultRowHeight="12.75"/>
  <cols>
    <col min="1" max="1" width="2.00390625" style="3" customWidth="1"/>
    <col min="2" max="2" width="9.140625" style="3" customWidth="1"/>
    <col min="3" max="3" width="44.00390625" style="3" customWidth="1"/>
    <col min="4" max="4" width="14.00390625" style="3" customWidth="1"/>
    <col min="5" max="5" width="1.7109375" style="3" customWidth="1"/>
    <col min="6" max="6" width="14.00390625" style="0" customWidth="1"/>
    <col min="7" max="16384" width="9.140625" style="3" customWidth="1"/>
  </cols>
  <sheetData>
    <row r="1" ht="14.25">
      <c r="A1" s="33" t="s">
        <v>36</v>
      </c>
    </row>
    <row r="2" ht="12.75">
      <c r="A2" s="35" t="s">
        <v>37</v>
      </c>
    </row>
    <row r="3" ht="12.75">
      <c r="A3" s="11"/>
    </row>
    <row r="4" ht="12.75">
      <c r="A4" s="37"/>
    </row>
    <row r="5" ht="14.25">
      <c r="A5" s="34" t="s">
        <v>68</v>
      </c>
    </row>
    <row r="6" ht="14.25">
      <c r="A6" s="34" t="s">
        <v>113</v>
      </c>
    </row>
    <row r="7" spans="1:6" ht="12.75">
      <c r="A7" s="3" t="s">
        <v>4</v>
      </c>
      <c r="D7" s="12" t="s">
        <v>42</v>
      </c>
      <c r="F7" s="27" t="s">
        <v>1</v>
      </c>
    </row>
    <row r="8" spans="4:6" ht="12.75">
      <c r="D8" s="12" t="s">
        <v>112</v>
      </c>
      <c r="F8" s="27" t="s">
        <v>112</v>
      </c>
    </row>
    <row r="9" spans="4:6" ht="12.75">
      <c r="D9" s="12" t="s">
        <v>15</v>
      </c>
      <c r="F9" s="86" t="s">
        <v>15</v>
      </c>
    </row>
    <row r="10" spans="4:6" ht="12.75">
      <c r="D10" s="72">
        <v>38077</v>
      </c>
      <c r="F10" s="79">
        <v>37711</v>
      </c>
    </row>
    <row r="11" spans="4:6" ht="12.75">
      <c r="D11" s="12" t="s">
        <v>21</v>
      </c>
      <c r="F11" s="12" t="s">
        <v>21</v>
      </c>
    </row>
    <row r="12" ht="12.75">
      <c r="D12" s="11"/>
    </row>
    <row r="13" spans="1:6" s="2" customFormat="1" ht="12.75">
      <c r="A13" s="2" t="s">
        <v>31</v>
      </c>
      <c r="D13" s="69"/>
      <c r="E13" s="69"/>
      <c r="F13" s="81"/>
    </row>
    <row r="14" spans="1:6" ht="12.75">
      <c r="A14" s="3" t="s">
        <v>83</v>
      </c>
      <c r="D14" s="38">
        <v>844</v>
      </c>
      <c r="E14" s="38"/>
      <c r="F14" s="4">
        <v>388</v>
      </c>
    </row>
    <row r="15" spans="1:6" ht="12.75">
      <c r="A15" s="3" t="s">
        <v>16</v>
      </c>
      <c r="D15" s="38"/>
      <c r="E15" s="38"/>
      <c r="F15" s="4"/>
    </row>
    <row r="16" spans="4:6" ht="5.25" customHeight="1">
      <c r="D16" s="38"/>
      <c r="E16" s="38"/>
      <c r="F16" s="4"/>
    </row>
    <row r="17" spans="2:6" ht="12.75">
      <c r="B17" s="3" t="s">
        <v>84</v>
      </c>
      <c r="D17" s="38">
        <v>935</v>
      </c>
      <c r="E17" s="38"/>
      <c r="F17" s="4">
        <v>1392</v>
      </c>
    </row>
    <row r="18" spans="2:6" ht="12.75">
      <c r="B18" s="3" t="s">
        <v>85</v>
      </c>
      <c r="D18" s="39">
        <v>0</v>
      </c>
      <c r="E18" s="39"/>
      <c r="F18" s="80">
        <v>-3</v>
      </c>
    </row>
    <row r="19" spans="4:6" ht="6" customHeight="1">
      <c r="D19" s="70"/>
      <c r="E19" s="70"/>
      <c r="F19" s="4"/>
    </row>
    <row r="20" spans="1:6" ht="12.75">
      <c r="A20" s="3" t="s">
        <v>17</v>
      </c>
      <c r="D20" s="38">
        <f>SUM(D14:D18)</f>
        <v>1779</v>
      </c>
      <c r="E20" s="38"/>
      <c r="F20" s="82">
        <f>SUM(F14:F18)</f>
        <v>1777</v>
      </c>
    </row>
    <row r="21" spans="4:6" ht="12.75">
      <c r="D21" s="38"/>
      <c r="E21" s="38"/>
      <c r="F21" s="4"/>
    </row>
    <row r="22" spans="1:6" ht="12.75">
      <c r="A22" s="3" t="s">
        <v>18</v>
      </c>
      <c r="D22" s="38"/>
      <c r="E22" s="38"/>
      <c r="F22" s="4"/>
    </row>
    <row r="23" spans="2:6" ht="12.75">
      <c r="B23" s="3" t="s">
        <v>86</v>
      </c>
      <c r="D23" s="38">
        <v>-1191</v>
      </c>
      <c r="E23" s="38"/>
      <c r="F23" s="4">
        <v>-1379</v>
      </c>
    </row>
    <row r="24" spans="2:6" ht="12.75">
      <c r="B24" s="3" t="s">
        <v>87</v>
      </c>
      <c r="D24" s="38">
        <v>34</v>
      </c>
      <c r="E24" s="38"/>
      <c r="F24" s="4">
        <v>-36</v>
      </c>
    </row>
    <row r="25" spans="4:6" ht="12.75">
      <c r="D25" s="39"/>
      <c r="E25" s="39"/>
      <c r="F25" s="83"/>
    </row>
    <row r="26" spans="1:6" ht="12.75">
      <c r="A26" s="3" t="s">
        <v>89</v>
      </c>
      <c r="D26" s="70">
        <f>SUM(D20:D24)</f>
        <v>622</v>
      </c>
      <c r="E26" s="70"/>
      <c r="F26" s="84">
        <f>SUM(F20:F24)</f>
        <v>362</v>
      </c>
    </row>
    <row r="27" spans="2:6" ht="12.75">
      <c r="B27" s="3" t="s">
        <v>101</v>
      </c>
      <c r="D27" s="70">
        <v>-239</v>
      </c>
      <c r="E27" s="70"/>
      <c r="F27" s="4">
        <v>-177</v>
      </c>
    </row>
    <row r="28" spans="1:6" ht="12.75">
      <c r="A28" s="3" t="s">
        <v>90</v>
      </c>
      <c r="D28" s="40">
        <f>SUM(D26:D27)</f>
        <v>383</v>
      </c>
      <c r="E28" s="40"/>
      <c r="F28" s="85">
        <f>SUM(F26:F27)</f>
        <v>185</v>
      </c>
    </row>
    <row r="29" spans="4:6" ht="12.75">
      <c r="D29" s="70"/>
      <c r="E29" s="70"/>
      <c r="F29" s="4"/>
    </row>
    <row r="30" spans="4:6" ht="12.75">
      <c r="D30" s="38"/>
      <c r="E30" s="38"/>
      <c r="F30" s="4"/>
    </row>
    <row r="31" spans="1:6" ht="12.75">
      <c r="A31" s="2" t="s">
        <v>32</v>
      </c>
      <c r="D31" s="38"/>
      <c r="E31" s="38"/>
      <c r="F31" s="4"/>
    </row>
    <row r="32" spans="1:6" ht="12.75">
      <c r="A32" s="10" t="s">
        <v>19</v>
      </c>
      <c r="B32" s="3" t="s">
        <v>33</v>
      </c>
      <c r="D32" s="38">
        <v>0</v>
      </c>
      <c r="E32" s="38"/>
      <c r="F32" s="4">
        <v>3</v>
      </c>
    </row>
    <row r="33" spans="1:6" ht="12.75">
      <c r="A33" s="10" t="s">
        <v>20</v>
      </c>
      <c r="B33" s="3" t="s">
        <v>34</v>
      </c>
      <c r="D33" s="38">
        <v>-381</v>
      </c>
      <c r="E33" s="38"/>
      <c r="F33" s="4">
        <v>-871</v>
      </c>
    </row>
    <row r="34" spans="1:6" ht="12.75">
      <c r="A34" s="3" t="s">
        <v>35</v>
      </c>
      <c r="D34" s="40">
        <f>SUM(D32:D33)</f>
        <v>-381</v>
      </c>
      <c r="E34" s="40"/>
      <c r="F34" s="40">
        <f>SUM(F32:F33)</f>
        <v>-868</v>
      </c>
    </row>
    <row r="35" spans="4:6" ht="12.75">
      <c r="D35" s="70"/>
      <c r="E35" s="70"/>
      <c r="F35" s="70"/>
    </row>
    <row r="36" spans="1:6" ht="12.75">
      <c r="A36" s="2" t="s">
        <v>96</v>
      </c>
      <c r="D36" s="70"/>
      <c r="E36" s="70"/>
      <c r="F36" s="70">
        <v>0</v>
      </c>
    </row>
    <row r="37" spans="2:6" ht="12.75">
      <c r="B37" s="3" t="s">
        <v>97</v>
      </c>
      <c r="D37" s="70">
        <v>0</v>
      </c>
      <c r="E37" s="70"/>
      <c r="F37" s="70">
        <v>0</v>
      </c>
    </row>
    <row r="38" spans="2:6" ht="12.75">
      <c r="B38" s="3" t="s">
        <v>99</v>
      </c>
      <c r="D38" s="70">
        <v>0</v>
      </c>
      <c r="E38" s="70"/>
      <c r="F38" s="70">
        <v>0</v>
      </c>
    </row>
    <row r="39" spans="1:6" ht="12.75">
      <c r="A39" s="3" t="s">
        <v>98</v>
      </c>
      <c r="D39" s="40">
        <f>SUM(D37:D38)</f>
        <v>0</v>
      </c>
      <c r="E39" s="40"/>
      <c r="F39" s="40">
        <f>SUM(F37:F38)</f>
        <v>0</v>
      </c>
    </row>
    <row r="40" spans="4:6" ht="12.75">
      <c r="D40" s="70"/>
      <c r="E40" s="70"/>
      <c r="F40" s="70"/>
    </row>
    <row r="41" spans="1:6" ht="12.75">
      <c r="A41" s="2" t="s">
        <v>81</v>
      </c>
      <c r="D41" s="75">
        <f>D28+D34+D39</f>
        <v>2</v>
      </c>
      <c r="E41" s="8"/>
      <c r="F41" s="75">
        <f>F28+F34+F39</f>
        <v>-683</v>
      </c>
    </row>
    <row r="42" spans="1:6" ht="7.5" customHeight="1">
      <c r="A42" s="2"/>
      <c r="D42" s="8"/>
      <c r="E42" s="8"/>
      <c r="F42" s="4"/>
    </row>
    <row r="43" spans="1:6" ht="12.75">
      <c r="A43" s="2" t="s">
        <v>114</v>
      </c>
      <c r="D43" s="8">
        <v>15088</v>
      </c>
      <c r="E43" s="8"/>
      <c r="F43" s="4">
        <v>11449</v>
      </c>
    </row>
    <row r="44" spans="1:6" ht="13.5" thickBot="1">
      <c r="A44" s="2" t="s">
        <v>105</v>
      </c>
      <c r="D44" s="14">
        <f>D49</f>
        <v>15090</v>
      </c>
      <c r="E44" s="14"/>
      <c r="F44" s="14">
        <f>F49</f>
        <v>10766</v>
      </c>
    </row>
    <row r="45" spans="4:6" ht="12.75">
      <c r="D45" s="8"/>
      <c r="E45" s="8"/>
      <c r="F45" s="4"/>
    </row>
    <row r="46" spans="1:6" ht="12.75">
      <c r="A46" s="2" t="s">
        <v>82</v>
      </c>
      <c r="D46" s="75"/>
      <c r="F46" s="75"/>
    </row>
    <row r="47" spans="2:6" ht="12.75">
      <c r="B47" s="3" t="s">
        <v>46</v>
      </c>
      <c r="D47" s="8">
        <v>876</v>
      </c>
      <c r="E47" s="8"/>
      <c r="F47" s="4">
        <v>359</v>
      </c>
    </row>
    <row r="48" spans="2:6" ht="12.75">
      <c r="B48" s="3" t="s">
        <v>45</v>
      </c>
      <c r="D48" s="8">
        <v>14214</v>
      </c>
      <c r="E48" s="8"/>
      <c r="F48" s="4">
        <v>10407</v>
      </c>
    </row>
    <row r="49" spans="4:6" ht="13.5" thickBot="1">
      <c r="D49" s="14">
        <f>SUM(D47:D48)</f>
        <v>15090</v>
      </c>
      <c r="E49" s="14"/>
      <c r="F49" s="14">
        <f>SUM(F47:F48)</f>
        <v>10766</v>
      </c>
    </row>
    <row r="50" spans="4:6" ht="12.75">
      <c r="D50" s="8"/>
      <c r="F50" s="4"/>
    </row>
    <row r="51" ht="12.75">
      <c r="F51" s="3"/>
    </row>
    <row r="52" spans="1:2" ht="12.75">
      <c r="A52" s="13" t="s">
        <v>70</v>
      </c>
      <c r="B52" s="13"/>
    </row>
    <row r="53" spans="1:2" ht="12.75">
      <c r="A53" s="13" t="s">
        <v>111</v>
      </c>
      <c r="B53" s="13"/>
    </row>
    <row r="55" ht="12.75" hidden="1">
      <c r="A55" s="3" t="s">
        <v>71</v>
      </c>
    </row>
    <row r="56" ht="12.75" hidden="1">
      <c r="A56" s="3" t="s">
        <v>72</v>
      </c>
    </row>
    <row r="60" ht="12.75">
      <c r="A60" s="3" t="s">
        <v>4</v>
      </c>
    </row>
    <row r="61" ht="12.75">
      <c r="A61" s="3" t="s">
        <v>4</v>
      </c>
    </row>
  </sheetData>
  <printOptions horizontalCentered="1"/>
  <pageMargins left="1" right="0.75" top="0.7" bottom="1" header="0.5" footer="0.5"/>
  <pageSetup fitToHeight="1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B3" sqref="B3"/>
    </sheetView>
  </sheetViews>
  <sheetFormatPr defaultColWidth="9.140625" defaultRowHeight="12.75"/>
  <cols>
    <col min="1" max="1" width="17.421875" style="0" customWidth="1"/>
  </cols>
  <sheetData>
    <row r="1" ht="12.75">
      <c r="A1" t="s">
        <v>117</v>
      </c>
    </row>
    <row r="3" ht="12.75">
      <c r="A3" t="s">
        <v>118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SENI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 JAYA SDN BHD</dc:creator>
  <cp:keywords/>
  <dc:description/>
  <cp:lastModifiedBy>Jackie Chin</cp:lastModifiedBy>
  <cp:lastPrinted>2004-05-21T09:56:15Z</cp:lastPrinted>
  <dcterms:created xsi:type="dcterms:W3CDTF">2002-11-19T06:57:44Z</dcterms:created>
  <dcterms:modified xsi:type="dcterms:W3CDTF">2004-05-25T07:15:43Z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-709151589</vt:i4>
  </property>
  <property fmtid="{D5CDD505-2E9C-101B-9397-08002B2CF9AE}" pid="3" name="_EmailSubject">
    <vt:lpwstr>Announcement </vt:lpwstr>
  </property>
  <property fmtid="{D5CDD505-2E9C-101B-9397-08002B2CF9AE}" pid="4" name="_AuthorEmail">
    <vt:lpwstr>jackiechin@senijaya.mail</vt:lpwstr>
  </property>
  <property fmtid="{D5CDD505-2E9C-101B-9397-08002B2CF9AE}" pid="5" name="_AuthorEmailDisplayName">
    <vt:lpwstr>Jackie Chin</vt:lpwstr>
  </property>
  <property fmtid="{D5CDD505-2E9C-101B-9397-08002B2CF9AE}" pid="6" name="_PreviousAdHocReviewCycleID">
    <vt:i4>-1887875296</vt:i4>
  </property>
</Properties>
</file>